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065" windowHeight="11760" firstSheet="28" activeTab="35"/>
  </bookViews>
  <sheets>
    <sheet name="Stallions 3 and over" sheetId="31" r:id="rId1"/>
    <sheet name="Stallions 2" sheetId="32" r:id="rId2"/>
    <sheet name="Stallions 1" sheetId="33" r:id="rId3"/>
    <sheet name="Stallion foals" sheetId="34" r:id="rId4"/>
    <sheet name="Brood mares 5 and over" sheetId="55" r:id="rId5"/>
    <sheet name="Yeld mares 5 and over" sheetId="56" r:id="rId6"/>
    <sheet name="Mares 4" sheetId="35" r:id="rId7"/>
    <sheet name="Mares 3" sheetId="36" r:id="rId8"/>
    <sheet name="Mare 2" sheetId="37" r:id="rId9"/>
    <sheet name="Mare 1" sheetId="38" r:id="rId10"/>
    <sheet name="Weanling mares" sheetId="19" r:id="rId11"/>
    <sheet name="Reg. Geldings 3 and over" sheetId="39" r:id="rId12"/>
    <sheet name="Reg. Geldings 2 years old" sheetId="58" r:id="rId13"/>
    <sheet name="Reg. Geldings yearlings" sheetId="59" r:id="rId14"/>
    <sheet name="Georgia National Fair" sheetId="40" r:id="rId15"/>
    <sheet name="Idaho" sheetId="41" r:id="rId16"/>
    <sheet name="Missouri" sheetId="44" r:id="rId17"/>
    <sheet name="NAILE" sheetId="45" r:id="rId18"/>
    <sheet name="Kansas " sheetId="42" r:id="rId19"/>
    <sheet name="Stock Show" sheetId="46" r:id="rId20"/>
    <sheet name="Nebraska" sheetId="47" r:id="rId21"/>
    <sheet name="New England" sheetId="48" r:id="rId22"/>
    <sheet name="New York" sheetId="49" r:id="rId23"/>
    <sheet name="South Dakota" sheetId="50" r:id="rId24"/>
    <sheet name="Southern Ohio" sheetId="51" r:id="rId25"/>
    <sheet name="Washington" sheetId="52" r:id="rId26"/>
    <sheet name="Wisconsin" sheetId="53" r:id="rId27"/>
    <sheet name="Vermont" sheetId="54" r:id="rId28"/>
    <sheet name="Indiana" sheetId="4" r:id="rId29"/>
    <sheet name="Ohio" sheetId="1" r:id="rId30"/>
    <sheet name="Michigan State" sheetId="21" r:id="rId31"/>
    <sheet name="Minnesota" sheetId="22" r:id="rId32"/>
    <sheet name="Davenport" sheetId="26" r:id="rId33"/>
    <sheet name="KILE" sheetId="29" r:id="rId34"/>
    <sheet name="Iowa" sheetId="2" r:id="rId35"/>
    <sheet name="MGLI" sheetId="20" r:id="rId36"/>
    <sheet name="Illinois" sheetId="3" r:id="rId37"/>
    <sheet name="West Virginia" sheetId="63" r:id="rId38"/>
    <sheet name="North Carolina" sheetId="64" r:id="rId39"/>
    <sheet name="Virginia" sheetId="65" r:id="rId40"/>
    <sheet name="Blank show" sheetId="62" r:id="rId41"/>
  </sheets>
  <definedNames>
    <definedName name="_xlnm._FilterDatabase" localSheetId="29" hidden="1">Ohio!$J$14:$J$24</definedName>
    <definedName name="_xlnm.Print_Titles" localSheetId="0">'Stallions 3 and over'!$A:$B,'Stallions 3 and over'!$3:$3</definedName>
  </definedNames>
  <calcPr calcId="145621"/>
  <pivotCaches>
    <pivotCache cacheId="0" r:id="rId42"/>
    <pivotCache cacheId="1" r:id="rId43"/>
    <pivotCache cacheId="2" r:id="rId44"/>
    <pivotCache cacheId="3" r:id="rId45"/>
    <pivotCache cacheId="4" r:id="rId46"/>
    <pivotCache cacheId="5" r:id="rId47"/>
    <pivotCache cacheId="6" r:id="rId48"/>
    <pivotCache cacheId="7" r:id="rId49"/>
    <pivotCache cacheId="8" r:id="rId50"/>
    <pivotCache cacheId="9" r:id="rId51"/>
    <pivotCache cacheId="10" r:id="rId52"/>
    <pivotCache cacheId="11" r:id="rId53"/>
    <pivotCache cacheId="12" r:id="rId54"/>
    <pivotCache cacheId="15" r:id="rId55"/>
  </pivotCaches>
</workbook>
</file>

<file path=xl/calcChain.xml><?xml version="1.0" encoding="utf-8"?>
<calcChain xmlns="http://schemas.openxmlformats.org/spreadsheetml/2006/main">
  <c r="H129" i="65" l="1"/>
  <c r="H128" i="65"/>
  <c r="H127" i="65"/>
  <c r="H126" i="65"/>
  <c r="H125" i="65"/>
  <c r="H122" i="65"/>
  <c r="H121" i="65"/>
  <c r="H120" i="65"/>
  <c r="H119" i="65"/>
  <c r="H118" i="65"/>
  <c r="H115" i="65"/>
  <c r="H114" i="65"/>
  <c r="H113" i="65"/>
  <c r="H108" i="65"/>
  <c r="H107" i="65"/>
  <c r="H106" i="65"/>
  <c r="H105" i="65"/>
  <c r="H104" i="65"/>
  <c r="H101" i="65"/>
  <c r="H100" i="65"/>
  <c r="H99" i="65"/>
  <c r="H98" i="65"/>
  <c r="H97" i="65"/>
  <c r="B3" i="65"/>
  <c r="F111" i="65" s="1"/>
  <c r="H129" i="40"/>
  <c r="H128" i="40"/>
  <c r="H127" i="40"/>
  <c r="H126" i="40"/>
  <c r="H125" i="40"/>
  <c r="H122" i="40"/>
  <c r="H121" i="40"/>
  <c r="H120" i="40"/>
  <c r="H119" i="40"/>
  <c r="H118" i="40"/>
  <c r="H115" i="40"/>
  <c r="H114" i="40"/>
  <c r="H113" i="40"/>
  <c r="H108" i="40"/>
  <c r="H107" i="40"/>
  <c r="H106" i="40"/>
  <c r="H105" i="40"/>
  <c r="H104" i="40"/>
  <c r="H101" i="40"/>
  <c r="H100" i="40"/>
  <c r="H99" i="40"/>
  <c r="H98" i="40"/>
  <c r="H97" i="40"/>
  <c r="B3" i="40"/>
  <c r="F129" i="40" s="1"/>
  <c r="H129" i="41"/>
  <c r="H128" i="41"/>
  <c r="H127" i="41"/>
  <c r="H126" i="41"/>
  <c r="H125" i="41"/>
  <c r="H122" i="41"/>
  <c r="H121" i="41"/>
  <c r="H120" i="41"/>
  <c r="H119" i="41"/>
  <c r="H118" i="41"/>
  <c r="H115" i="41"/>
  <c r="H114" i="41"/>
  <c r="H113" i="41"/>
  <c r="H108" i="41"/>
  <c r="H107" i="41"/>
  <c r="H106" i="41"/>
  <c r="H105" i="41"/>
  <c r="H104" i="41"/>
  <c r="H101" i="41"/>
  <c r="H100" i="41"/>
  <c r="H99" i="41"/>
  <c r="H98" i="41"/>
  <c r="H97" i="41"/>
  <c r="B3" i="41"/>
  <c r="F129" i="41" s="1"/>
  <c r="H129" i="52"/>
  <c r="H128" i="52"/>
  <c r="H127" i="52"/>
  <c r="H126" i="52"/>
  <c r="H125" i="52"/>
  <c r="H122" i="52"/>
  <c r="H121" i="52"/>
  <c r="H120" i="52"/>
  <c r="H119" i="52"/>
  <c r="H118" i="52"/>
  <c r="H115" i="52"/>
  <c r="H114" i="52"/>
  <c r="H113" i="52"/>
  <c r="H108" i="52"/>
  <c r="H107" i="52"/>
  <c r="H106" i="52"/>
  <c r="H105" i="52"/>
  <c r="H104" i="52"/>
  <c r="H101" i="52"/>
  <c r="H100" i="52"/>
  <c r="H99" i="52"/>
  <c r="H98" i="52"/>
  <c r="H97" i="52"/>
  <c r="B3" i="52"/>
  <c r="F112" i="52" s="1"/>
  <c r="H129" i="64"/>
  <c r="H128" i="64"/>
  <c r="H127" i="64"/>
  <c r="H126" i="64"/>
  <c r="H125" i="64"/>
  <c r="H122" i="64"/>
  <c r="H121" i="64"/>
  <c r="H120" i="64"/>
  <c r="H119" i="64"/>
  <c r="H118" i="64"/>
  <c r="H115" i="64"/>
  <c r="H114" i="64"/>
  <c r="H113" i="64"/>
  <c r="H108" i="64"/>
  <c r="H107" i="64"/>
  <c r="H106" i="64"/>
  <c r="H105" i="64"/>
  <c r="H104" i="64"/>
  <c r="H101" i="64"/>
  <c r="H100" i="64"/>
  <c r="H99" i="64"/>
  <c r="H98" i="64"/>
  <c r="H97" i="64"/>
  <c r="B3" i="64"/>
  <c r="F111" i="64" s="1"/>
  <c r="H129" i="45"/>
  <c r="H128" i="45"/>
  <c r="H127" i="45"/>
  <c r="H126" i="45"/>
  <c r="H125" i="45"/>
  <c r="H122" i="45"/>
  <c r="H121" i="45"/>
  <c r="H120" i="45"/>
  <c r="H119" i="45"/>
  <c r="H118" i="45"/>
  <c r="H115" i="45"/>
  <c r="H114" i="45"/>
  <c r="H113" i="45"/>
  <c r="H108" i="45"/>
  <c r="H107" i="45"/>
  <c r="H106" i="45"/>
  <c r="H105" i="45"/>
  <c r="H104" i="45"/>
  <c r="H101" i="45"/>
  <c r="H100" i="45"/>
  <c r="H99" i="45"/>
  <c r="H98" i="45"/>
  <c r="H97" i="45"/>
  <c r="B3" i="45"/>
  <c r="F128" i="45" s="1"/>
  <c r="H129" i="20"/>
  <c r="H128" i="20"/>
  <c r="H127" i="20"/>
  <c r="H126" i="20"/>
  <c r="H125" i="20"/>
  <c r="H122" i="20"/>
  <c r="H121" i="20"/>
  <c r="H120" i="20"/>
  <c r="H119" i="20"/>
  <c r="H118" i="20"/>
  <c r="H115" i="20"/>
  <c r="H114" i="20"/>
  <c r="H113" i="20"/>
  <c r="H108" i="20"/>
  <c r="H107" i="20"/>
  <c r="H106" i="20"/>
  <c r="H105" i="20"/>
  <c r="H104" i="20"/>
  <c r="H101" i="20"/>
  <c r="H100" i="20"/>
  <c r="H99" i="20"/>
  <c r="H98" i="20"/>
  <c r="H97" i="20"/>
  <c r="B3" i="20"/>
  <c r="F128" i="20" s="1"/>
  <c r="H129" i="29"/>
  <c r="H128" i="29"/>
  <c r="H127" i="29"/>
  <c r="H126" i="29"/>
  <c r="H125" i="29"/>
  <c r="H122" i="29"/>
  <c r="H121" i="29"/>
  <c r="H120" i="29"/>
  <c r="H119" i="29"/>
  <c r="H118" i="29"/>
  <c r="H115" i="29"/>
  <c r="H114" i="29"/>
  <c r="H113" i="29"/>
  <c r="H108" i="29"/>
  <c r="H107" i="29"/>
  <c r="H106" i="29"/>
  <c r="H105" i="29"/>
  <c r="H104" i="29"/>
  <c r="H101" i="29"/>
  <c r="H100" i="29"/>
  <c r="H99" i="29"/>
  <c r="H98" i="29"/>
  <c r="H97" i="29"/>
  <c r="B3" i="29"/>
  <c r="F128" i="29" s="1"/>
  <c r="H129" i="51"/>
  <c r="H128" i="51"/>
  <c r="H127" i="51"/>
  <c r="H126" i="51"/>
  <c r="H125" i="51"/>
  <c r="H122" i="51"/>
  <c r="H121" i="51"/>
  <c r="H120" i="51"/>
  <c r="H119" i="51"/>
  <c r="H118" i="51"/>
  <c r="H115" i="51"/>
  <c r="H114" i="51"/>
  <c r="H113" i="51"/>
  <c r="H108" i="51"/>
  <c r="H107" i="51"/>
  <c r="H106" i="51"/>
  <c r="H105" i="51"/>
  <c r="H104" i="51"/>
  <c r="H101" i="51"/>
  <c r="H100" i="51"/>
  <c r="H99" i="51"/>
  <c r="H98" i="51"/>
  <c r="H97" i="51"/>
  <c r="B3" i="51"/>
  <c r="F128" i="51" s="1"/>
  <c r="H129" i="42"/>
  <c r="H128" i="42"/>
  <c r="H127" i="42"/>
  <c r="H126" i="42"/>
  <c r="H125" i="42"/>
  <c r="H122" i="42"/>
  <c r="H121" i="42"/>
  <c r="H120" i="42"/>
  <c r="H119" i="42"/>
  <c r="H118" i="42"/>
  <c r="H115" i="42"/>
  <c r="H114" i="42"/>
  <c r="H113" i="42"/>
  <c r="H108" i="42"/>
  <c r="H107" i="42"/>
  <c r="H106" i="42"/>
  <c r="H105" i="42"/>
  <c r="H104" i="42"/>
  <c r="H101" i="42"/>
  <c r="H100" i="42"/>
  <c r="H99" i="42"/>
  <c r="H98" i="42"/>
  <c r="H97" i="42"/>
  <c r="B3" i="42"/>
  <c r="F111" i="42" s="1"/>
  <c r="D33" i="21"/>
  <c r="D31" i="1"/>
  <c r="H129" i="47"/>
  <c r="H128" i="47"/>
  <c r="H127" i="47"/>
  <c r="H126" i="47"/>
  <c r="H125" i="47"/>
  <c r="H122" i="47"/>
  <c r="H121" i="47"/>
  <c r="H120" i="47"/>
  <c r="H119" i="47"/>
  <c r="H118" i="47"/>
  <c r="H115" i="47"/>
  <c r="H114" i="47"/>
  <c r="H113" i="47"/>
  <c r="H108" i="47"/>
  <c r="H107" i="47"/>
  <c r="H106" i="47"/>
  <c r="H105" i="47"/>
  <c r="H104" i="47"/>
  <c r="H101" i="47"/>
  <c r="H100" i="47"/>
  <c r="H99" i="47"/>
  <c r="H98" i="47"/>
  <c r="B3" i="47"/>
  <c r="B3" i="50"/>
  <c r="F4" i="50" s="1"/>
  <c r="F3" i="50"/>
  <c r="F6" i="50"/>
  <c r="F9" i="50"/>
  <c r="F12" i="50"/>
  <c r="F13" i="50"/>
  <c r="F18" i="50"/>
  <c r="F19" i="50"/>
  <c r="F24" i="50"/>
  <c r="F25" i="50"/>
  <c r="F30" i="50"/>
  <c r="F31" i="50"/>
  <c r="F34" i="50"/>
  <c r="F37" i="50"/>
  <c r="F40" i="50"/>
  <c r="F41" i="50"/>
  <c r="F47" i="50"/>
  <c r="F48" i="50"/>
  <c r="F54" i="50"/>
  <c r="F55" i="50"/>
  <c r="F61" i="50"/>
  <c r="F62" i="50"/>
  <c r="F65" i="50"/>
  <c r="F69" i="50"/>
  <c r="F72" i="50"/>
  <c r="F73" i="50"/>
  <c r="F77" i="50"/>
  <c r="F78" i="50"/>
  <c r="F79" i="50"/>
  <c r="F80" i="50"/>
  <c r="F83" i="50"/>
  <c r="F84" i="50"/>
  <c r="F85" i="50"/>
  <c r="F86" i="50"/>
  <c r="F87" i="50"/>
  <c r="F90" i="50"/>
  <c r="F91" i="50"/>
  <c r="F92" i="50"/>
  <c r="F93" i="50"/>
  <c r="F94" i="50"/>
  <c r="F97" i="50"/>
  <c r="H97" i="50"/>
  <c r="H98" i="50"/>
  <c r="F98" i="50" s="1"/>
  <c r="F99" i="50"/>
  <c r="H99" i="50"/>
  <c r="H100" i="50"/>
  <c r="F100" i="50" s="1"/>
  <c r="F101" i="50"/>
  <c r="H101" i="50"/>
  <c r="H104" i="50"/>
  <c r="F104" i="50" s="1"/>
  <c r="F105" i="50"/>
  <c r="H105" i="50"/>
  <c r="H106" i="50"/>
  <c r="F106" i="50" s="1"/>
  <c r="F107" i="50"/>
  <c r="H107" i="50"/>
  <c r="H108" i="50"/>
  <c r="F108" i="50" s="1"/>
  <c r="F111" i="50"/>
  <c r="F112" i="50"/>
  <c r="H113" i="50"/>
  <c r="F113" i="50" s="1"/>
  <c r="F114" i="50"/>
  <c r="H114" i="50"/>
  <c r="H115" i="50"/>
  <c r="F115" i="50" s="1"/>
  <c r="F118" i="50"/>
  <c r="H118" i="50"/>
  <c r="H119" i="50"/>
  <c r="F119" i="50" s="1"/>
  <c r="F120" i="50"/>
  <c r="H120" i="50"/>
  <c r="H121" i="50"/>
  <c r="F121" i="50" s="1"/>
  <c r="F122" i="50"/>
  <c r="H122" i="50"/>
  <c r="H125" i="50"/>
  <c r="F125" i="50" s="1"/>
  <c r="F126" i="50"/>
  <c r="H126" i="50"/>
  <c r="H127" i="50"/>
  <c r="F127" i="50" s="1"/>
  <c r="F128" i="50"/>
  <c r="H128" i="50"/>
  <c r="H129" i="50"/>
  <c r="F129" i="50" s="1"/>
  <c r="B3" i="22"/>
  <c r="F3" i="22" s="1"/>
  <c r="B3" i="62"/>
  <c r="H129" i="22"/>
  <c r="H128" i="22"/>
  <c r="H127" i="22"/>
  <c r="H126" i="22"/>
  <c r="H125" i="22"/>
  <c r="H122" i="22"/>
  <c r="H121" i="22"/>
  <c r="H120" i="22"/>
  <c r="H119" i="22"/>
  <c r="H118" i="22"/>
  <c r="H115" i="22"/>
  <c r="H114" i="22"/>
  <c r="H113" i="22"/>
  <c r="H108" i="22"/>
  <c r="H107" i="22"/>
  <c r="H106" i="22"/>
  <c r="H105" i="22"/>
  <c r="H104" i="22"/>
  <c r="H101" i="22"/>
  <c r="H100" i="22"/>
  <c r="H99" i="22"/>
  <c r="H98" i="22"/>
  <c r="H97" i="22"/>
  <c r="H129" i="54"/>
  <c r="H128" i="54"/>
  <c r="H127" i="54"/>
  <c r="H126" i="54"/>
  <c r="H125" i="54"/>
  <c r="H122" i="54"/>
  <c r="H121" i="54"/>
  <c r="H120" i="54"/>
  <c r="H119" i="54"/>
  <c r="H118" i="54"/>
  <c r="H115" i="54"/>
  <c r="H114" i="54"/>
  <c r="H113" i="54"/>
  <c r="H108" i="54"/>
  <c r="H107" i="54"/>
  <c r="H106" i="54"/>
  <c r="H105" i="54"/>
  <c r="H104" i="54"/>
  <c r="H101" i="54"/>
  <c r="H100" i="54"/>
  <c r="H99" i="54"/>
  <c r="H98" i="54"/>
  <c r="H97" i="54"/>
  <c r="B3" i="54"/>
  <c r="F111" i="54" s="1"/>
  <c r="H129" i="49"/>
  <c r="H128" i="49"/>
  <c r="H127" i="49"/>
  <c r="H126" i="49"/>
  <c r="H125" i="49"/>
  <c r="H122" i="49"/>
  <c r="H121" i="49"/>
  <c r="H120" i="49"/>
  <c r="H119" i="49"/>
  <c r="H118" i="49"/>
  <c r="H115" i="49"/>
  <c r="H114" i="49"/>
  <c r="H113" i="49"/>
  <c r="H108" i="49"/>
  <c r="H107" i="49"/>
  <c r="H106" i="49"/>
  <c r="H105" i="49"/>
  <c r="H104" i="49"/>
  <c r="H101" i="49"/>
  <c r="H100" i="49"/>
  <c r="H99" i="49"/>
  <c r="H98" i="49"/>
  <c r="H97" i="49"/>
  <c r="B3" i="49"/>
  <c r="F128" i="49" s="1"/>
  <c r="H129" i="21"/>
  <c r="H128" i="21"/>
  <c r="H127" i="21"/>
  <c r="H126" i="21"/>
  <c r="H125" i="21"/>
  <c r="H122" i="21"/>
  <c r="H121" i="21"/>
  <c r="H120" i="21"/>
  <c r="H119" i="21"/>
  <c r="H118" i="21"/>
  <c r="H115" i="21"/>
  <c r="H114" i="21"/>
  <c r="H113" i="21"/>
  <c r="H108" i="21"/>
  <c r="H107" i="21"/>
  <c r="H106" i="21"/>
  <c r="H105" i="21"/>
  <c r="H104" i="21"/>
  <c r="H101" i="21"/>
  <c r="H100" i="21"/>
  <c r="H99" i="21"/>
  <c r="H98" i="21"/>
  <c r="H97" i="21"/>
  <c r="B3" i="21"/>
  <c r="F128" i="21" s="1"/>
  <c r="H129" i="3"/>
  <c r="H128" i="3"/>
  <c r="H127" i="3"/>
  <c r="H126" i="3"/>
  <c r="H125" i="3"/>
  <c r="H122" i="3"/>
  <c r="H121" i="3"/>
  <c r="H120" i="3"/>
  <c r="H119" i="3"/>
  <c r="H118" i="3"/>
  <c r="H115" i="3"/>
  <c r="H114" i="3"/>
  <c r="H113" i="3"/>
  <c r="H108" i="3"/>
  <c r="H107" i="3"/>
  <c r="H106" i="3"/>
  <c r="H105" i="3"/>
  <c r="H104" i="3"/>
  <c r="H101" i="3"/>
  <c r="H100" i="3"/>
  <c r="H99" i="3"/>
  <c r="H98" i="3"/>
  <c r="H97" i="3"/>
  <c r="B3" i="3"/>
  <c r="F128" i="3" s="1"/>
  <c r="H129" i="44"/>
  <c r="H128" i="44"/>
  <c r="H127" i="44"/>
  <c r="H126" i="44"/>
  <c r="H125" i="44"/>
  <c r="H122" i="44"/>
  <c r="H121" i="44"/>
  <c r="H120" i="44"/>
  <c r="H119" i="44"/>
  <c r="H118" i="44"/>
  <c r="H115" i="44"/>
  <c r="H114" i="44"/>
  <c r="H113" i="44"/>
  <c r="H108" i="44"/>
  <c r="H107" i="44"/>
  <c r="H106" i="44"/>
  <c r="H105" i="44"/>
  <c r="H104" i="44"/>
  <c r="H101" i="44"/>
  <c r="H100" i="44"/>
  <c r="H99" i="44"/>
  <c r="H98" i="44"/>
  <c r="H97" i="44"/>
  <c r="B3" i="44"/>
  <c r="F128" i="44" s="1"/>
  <c r="H129" i="63"/>
  <c r="H128" i="63"/>
  <c r="H127" i="63"/>
  <c r="H126" i="63"/>
  <c r="H125" i="63"/>
  <c r="H122" i="63"/>
  <c r="H121" i="63"/>
  <c r="H120" i="63"/>
  <c r="H119" i="63"/>
  <c r="H118" i="63"/>
  <c r="H115" i="63"/>
  <c r="H114" i="63"/>
  <c r="H113" i="63"/>
  <c r="H108" i="63"/>
  <c r="H107" i="63"/>
  <c r="H106" i="63"/>
  <c r="H105" i="63"/>
  <c r="H104" i="63"/>
  <c r="H101" i="63"/>
  <c r="H100" i="63"/>
  <c r="H99" i="63"/>
  <c r="H98" i="63"/>
  <c r="H97" i="63"/>
  <c r="B3" i="63"/>
  <c r="F111" i="63" s="1"/>
  <c r="H129" i="48"/>
  <c r="H128" i="48"/>
  <c r="H127" i="48"/>
  <c r="H126" i="48"/>
  <c r="H125" i="48"/>
  <c r="H122" i="48"/>
  <c r="H121" i="48"/>
  <c r="H120" i="48"/>
  <c r="H119" i="48"/>
  <c r="H118" i="48"/>
  <c r="H115" i="48"/>
  <c r="H114" i="48"/>
  <c r="H113" i="48"/>
  <c r="H108" i="48"/>
  <c r="H107" i="48"/>
  <c r="H106" i="48"/>
  <c r="H105" i="48"/>
  <c r="H104" i="48"/>
  <c r="H101" i="48"/>
  <c r="H100" i="48"/>
  <c r="H99" i="48"/>
  <c r="H98" i="48"/>
  <c r="H97" i="48"/>
  <c r="B3" i="48"/>
  <c r="F111" i="48" s="1"/>
  <c r="H129" i="2"/>
  <c r="H128" i="2"/>
  <c r="H127" i="2"/>
  <c r="H126" i="2"/>
  <c r="H125" i="2"/>
  <c r="H122" i="2"/>
  <c r="H121" i="2"/>
  <c r="H120" i="2"/>
  <c r="H119" i="2"/>
  <c r="H118" i="2"/>
  <c r="H115" i="2"/>
  <c r="H114" i="2"/>
  <c r="H113" i="2"/>
  <c r="H108" i="2"/>
  <c r="H107" i="2"/>
  <c r="H106" i="2"/>
  <c r="H105" i="2"/>
  <c r="H104" i="2"/>
  <c r="H101" i="2"/>
  <c r="H100" i="2"/>
  <c r="H99" i="2"/>
  <c r="H98" i="2"/>
  <c r="H97" i="2"/>
  <c r="B3" i="2"/>
  <c r="F128" i="2" s="1"/>
  <c r="H129" i="53"/>
  <c r="H128" i="53"/>
  <c r="H127" i="53"/>
  <c r="H126" i="53"/>
  <c r="H125" i="53"/>
  <c r="H122" i="53"/>
  <c r="H121" i="53"/>
  <c r="H120" i="53"/>
  <c r="H119" i="53"/>
  <c r="H118" i="53"/>
  <c r="H115" i="53"/>
  <c r="H114" i="53"/>
  <c r="H113" i="53"/>
  <c r="H108" i="53"/>
  <c r="H107" i="53"/>
  <c r="H106" i="53"/>
  <c r="H105" i="53"/>
  <c r="H104" i="53"/>
  <c r="H101" i="53"/>
  <c r="H100" i="53"/>
  <c r="H99" i="53"/>
  <c r="H98" i="53"/>
  <c r="H97" i="53"/>
  <c r="B3" i="53"/>
  <c r="F128" i="53" s="1"/>
  <c r="H129" i="4"/>
  <c r="H128" i="4"/>
  <c r="H127" i="4"/>
  <c r="H126" i="4"/>
  <c r="H125" i="4"/>
  <c r="H122" i="4"/>
  <c r="H121" i="4"/>
  <c r="H120" i="4"/>
  <c r="H119" i="4"/>
  <c r="H118" i="4"/>
  <c r="H115" i="4"/>
  <c r="H114" i="4"/>
  <c r="H113" i="4"/>
  <c r="H108" i="4"/>
  <c r="H107" i="4"/>
  <c r="H106" i="4"/>
  <c r="H105" i="4"/>
  <c r="H104" i="4"/>
  <c r="H101" i="4"/>
  <c r="H100" i="4"/>
  <c r="H99" i="4"/>
  <c r="H98" i="4"/>
  <c r="H97" i="4"/>
  <c r="B3" i="4"/>
  <c r="F128" i="4" s="1"/>
  <c r="H129" i="62"/>
  <c r="H128" i="62"/>
  <c r="H127" i="62"/>
  <c r="H126" i="62"/>
  <c r="H125" i="62"/>
  <c r="H122" i="62"/>
  <c r="H121" i="62"/>
  <c r="H120" i="62"/>
  <c r="H119" i="62"/>
  <c r="H118" i="62"/>
  <c r="H115" i="62"/>
  <c r="H114" i="62"/>
  <c r="H113" i="62"/>
  <c r="H108" i="62"/>
  <c r="H107" i="62"/>
  <c r="H106" i="62"/>
  <c r="H105" i="62"/>
  <c r="H104" i="62"/>
  <c r="H101" i="62"/>
  <c r="H100" i="62"/>
  <c r="H99" i="62"/>
  <c r="H98" i="62"/>
  <c r="H97" i="62"/>
  <c r="F128" i="62"/>
  <c r="H133" i="26"/>
  <c r="F133" i="26" s="1"/>
  <c r="H132" i="26"/>
  <c r="F132" i="26" s="1"/>
  <c r="H131" i="26"/>
  <c r="F131" i="26" s="1"/>
  <c r="H130" i="26"/>
  <c r="F130" i="26" s="1"/>
  <c r="H129" i="26"/>
  <c r="F129" i="26" s="1"/>
  <c r="F73" i="26"/>
  <c r="F71" i="26"/>
  <c r="F66" i="26"/>
  <c r="F64" i="26"/>
  <c r="H126" i="26"/>
  <c r="B3" i="26"/>
  <c r="F79" i="26" s="1"/>
  <c r="H125" i="26"/>
  <c r="H124" i="26"/>
  <c r="F124" i="26" s="1"/>
  <c r="H123" i="26"/>
  <c r="H122" i="26"/>
  <c r="F122" i="26" s="1"/>
  <c r="B3" i="1"/>
  <c r="F72" i="1" s="1"/>
  <c r="H129" i="1"/>
  <c r="H128" i="1"/>
  <c r="H127" i="1"/>
  <c r="H126" i="1"/>
  <c r="H125" i="1"/>
  <c r="H122" i="1"/>
  <c r="H121" i="1"/>
  <c r="H120" i="1"/>
  <c r="F120" i="1" s="1"/>
  <c r="H119" i="1"/>
  <c r="H118" i="1"/>
  <c r="H99" i="46"/>
  <c r="B3" i="46"/>
  <c r="F99" i="46" s="1"/>
  <c r="H98" i="46"/>
  <c r="H97" i="46"/>
  <c r="H96" i="46"/>
  <c r="H95" i="46"/>
  <c r="H92" i="46"/>
  <c r="H91" i="46"/>
  <c r="H90" i="46"/>
  <c r="H89" i="46"/>
  <c r="F89" i="46" s="1"/>
  <c r="H88" i="46"/>
  <c r="H85" i="46"/>
  <c r="H84" i="46"/>
  <c r="H83" i="46"/>
  <c r="F83" i="46" s="1"/>
  <c r="H82" i="46"/>
  <c r="H81" i="46"/>
  <c r="F70" i="46"/>
  <c r="F64" i="46"/>
  <c r="F49" i="46"/>
  <c r="F47" i="46"/>
  <c r="F38" i="46"/>
  <c r="F34" i="46"/>
  <c r="F26" i="46"/>
  <c r="F24" i="46"/>
  <c r="F16" i="46"/>
  <c r="F12" i="46"/>
  <c r="F4" i="46"/>
  <c r="F2" i="46"/>
  <c r="H119" i="26"/>
  <c r="H118" i="26"/>
  <c r="F118" i="26" s="1"/>
  <c r="H117" i="26"/>
  <c r="F117" i="26" s="1"/>
  <c r="H116" i="26"/>
  <c r="F116" i="26" s="1"/>
  <c r="F115" i="26"/>
  <c r="H112" i="26"/>
  <c r="F112" i="26" s="1"/>
  <c r="H111" i="26"/>
  <c r="F111" i="26" s="1"/>
  <c r="H110" i="26"/>
  <c r="F110" i="26" s="1"/>
  <c r="H109" i="26"/>
  <c r="F109" i="26" s="1"/>
  <c r="H108" i="26"/>
  <c r="F108" i="26" s="1"/>
  <c r="H104" i="26"/>
  <c r="F104" i="26" s="1"/>
  <c r="H103" i="26"/>
  <c r="F103" i="26" s="1"/>
  <c r="H102" i="26"/>
  <c r="F102" i="26" s="1"/>
  <c r="H101" i="26"/>
  <c r="F101" i="26" s="1"/>
  <c r="H100" i="26"/>
  <c r="F100" i="26" s="1"/>
  <c r="F96" i="26"/>
  <c r="F95" i="26"/>
  <c r="F94" i="26"/>
  <c r="F93" i="26"/>
  <c r="F92" i="26"/>
  <c r="F89" i="26"/>
  <c r="F88" i="26"/>
  <c r="F87" i="26"/>
  <c r="F86" i="26"/>
  <c r="F85" i="26"/>
  <c r="F82" i="26"/>
  <c r="F59" i="26"/>
  <c r="F58" i="26"/>
  <c r="F57" i="26"/>
  <c r="F56" i="26"/>
  <c r="F55" i="26"/>
  <c r="F51" i="26"/>
  <c r="F50" i="26"/>
  <c r="F49" i="26"/>
  <c r="F48" i="26"/>
  <c r="F47" i="26"/>
  <c r="F43" i="26"/>
  <c r="F42" i="26"/>
  <c r="F41" i="26"/>
  <c r="F40" i="26"/>
  <c r="F39" i="26"/>
  <c r="F35" i="26"/>
  <c r="F34" i="26"/>
  <c r="F33" i="26"/>
  <c r="F32" i="26"/>
  <c r="F31" i="26"/>
  <c r="F27" i="26"/>
  <c r="F26" i="26"/>
  <c r="F25" i="26"/>
  <c r="F24" i="26"/>
  <c r="F23" i="26"/>
  <c r="F20" i="26"/>
  <c r="F19" i="26"/>
  <c r="F18" i="26"/>
  <c r="F17" i="26"/>
  <c r="F16" i="26"/>
  <c r="F13" i="26"/>
  <c r="F12" i="26"/>
  <c r="F11" i="26"/>
  <c r="F10" i="26"/>
  <c r="F9" i="26"/>
  <c r="F6" i="26"/>
  <c r="F5" i="26"/>
  <c r="F4" i="26"/>
  <c r="F3" i="26"/>
  <c r="F2" i="26"/>
  <c r="F57" i="1"/>
  <c r="F55" i="1"/>
  <c r="F53" i="1"/>
  <c r="F48" i="1"/>
  <c r="F46" i="1"/>
  <c r="H115" i="1"/>
  <c r="F115" i="1" s="1"/>
  <c r="H114" i="1"/>
  <c r="F114" i="1" s="1"/>
  <c r="H113" i="1"/>
  <c r="F113" i="1" s="1"/>
  <c r="F112" i="1"/>
  <c r="H108" i="1"/>
  <c r="F108" i="1" s="1"/>
  <c r="H107" i="1"/>
  <c r="F107" i="1" s="1"/>
  <c r="H106" i="1"/>
  <c r="F106" i="1" s="1"/>
  <c r="H105" i="1"/>
  <c r="F105" i="1" s="1"/>
  <c r="H104" i="1"/>
  <c r="F104" i="1" s="1"/>
  <c r="H101" i="1"/>
  <c r="F101" i="1" s="1"/>
  <c r="H100" i="1"/>
  <c r="F100" i="1" s="1"/>
  <c r="H99" i="1"/>
  <c r="F99" i="1" s="1"/>
  <c r="H98" i="1"/>
  <c r="F98" i="1" s="1"/>
  <c r="H97" i="1"/>
  <c r="F97" i="1" s="1"/>
  <c r="F94" i="1"/>
  <c r="F92" i="1"/>
  <c r="F90" i="1"/>
  <c r="F86" i="1"/>
  <c r="F84" i="1"/>
  <c r="F80" i="1"/>
  <c r="F78" i="1"/>
  <c r="F76" i="1"/>
  <c r="F64" i="1"/>
  <c r="F62" i="1"/>
  <c r="F41" i="1"/>
  <c r="F39" i="1"/>
  <c r="F37" i="1"/>
  <c r="F33" i="1"/>
  <c r="F31" i="1"/>
  <c r="F27" i="1"/>
  <c r="F25" i="1"/>
  <c r="F23" i="1"/>
  <c r="F19" i="1"/>
  <c r="F17" i="1"/>
  <c r="F13" i="1"/>
  <c r="F11" i="1"/>
  <c r="F6" i="1"/>
  <c r="F4" i="1"/>
  <c r="F2" i="1"/>
  <c r="F6" i="46" l="1"/>
  <c r="F18" i="46"/>
  <c r="F30" i="46"/>
  <c r="F40" i="46"/>
  <c r="F54" i="46"/>
  <c r="F76" i="46"/>
  <c r="F81" i="26"/>
  <c r="F75" i="26"/>
  <c r="F129" i="22"/>
  <c r="F71" i="50"/>
  <c r="F64" i="50"/>
  <c r="F57" i="50"/>
  <c r="F53" i="50"/>
  <c r="F46" i="50"/>
  <c r="F39" i="50"/>
  <c r="F33" i="50"/>
  <c r="F27" i="50"/>
  <c r="F23" i="50"/>
  <c r="F17" i="50"/>
  <c r="F11" i="50"/>
  <c r="F5" i="50"/>
  <c r="F2" i="50"/>
  <c r="F10" i="46"/>
  <c r="F20" i="46"/>
  <c r="F32" i="46"/>
  <c r="F45" i="46"/>
  <c r="F60" i="46"/>
  <c r="F81" i="46"/>
  <c r="F85" i="46"/>
  <c r="F118" i="1"/>
  <c r="F122" i="1"/>
  <c r="F76" i="50"/>
  <c r="F70" i="50"/>
  <c r="F63" i="50"/>
  <c r="F56" i="50"/>
  <c r="F49" i="50"/>
  <c r="F45" i="50"/>
  <c r="F38" i="50"/>
  <c r="F32" i="50"/>
  <c r="F26" i="50"/>
  <c r="F20" i="50"/>
  <c r="F16" i="50"/>
  <c r="F10" i="50"/>
  <c r="F91" i="46"/>
  <c r="F95" i="46"/>
  <c r="F97" i="46"/>
  <c r="F126" i="1"/>
  <c r="F128" i="1"/>
  <c r="F3" i="1"/>
  <c r="F5" i="1"/>
  <c r="F9" i="1"/>
  <c r="F12" i="1"/>
  <c r="F16" i="1"/>
  <c r="F18" i="1"/>
  <c r="F20" i="1"/>
  <c r="F24" i="1"/>
  <c r="F26" i="1"/>
  <c r="F30" i="1"/>
  <c r="F32" i="1"/>
  <c r="F34" i="1"/>
  <c r="F38" i="1"/>
  <c r="F40" i="1"/>
  <c r="F61" i="1"/>
  <c r="F63" i="1"/>
  <c r="F65" i="1"/>
  <c r="F77" i="1"/>
  <c r="F79" i="1"/>
  <c r="F83" i="1"/>
  <c r="F85" i="1"/>
  <c r="F87" i="1"/>
  <c r="F91" i="1"/>
  <c r="F93" i="1"/>
  <c r="F111" i="1"/>
  <c r="F45" i="1"/>
  <c r="F47" i="1"/>
  <c r="F49" i="1"/>
  <c r="F54" i="1"/>
  <c r="F56" i="1"/>
  <c r="F10" i="1"/>
  <c r="F3" i="46"/>
  <c r="F5" i="46"/>
  <c r="F9" i="46"/>
  <c r="F11" i="46"/>
  <c r="F13" i="46"/>
  <c r="F17" i="46"/>
  <c r="F19" i="46"/>
  <c r="F23" i="46"/>
  <c r="F25" i="46"/>
  <c r="F27" i="46"/>
  <c r="F31" i="46"/>
  <c r="F33" i="46"/>
  <c r="F37" i="46"/>
  <c r="F39" i="46"/>
  <c r="F41" i="46"/>
  <c r="F46" i="46"/>
  <c r="F48" i="46"/>
  <c r="F53" i="46"/>
  <c r="F56" i="46"/>
  <c r="F62" i="46"/>
  <c r="F68" i="46"/>
  <c r="F74" i="46"/>
  <c r="F78" i="46"/>
  <c r="F82" i="46"/>
  <c r="F84" i="46"/>
  <c r="F88" i="46"/>
  <c r="F90" i="46"/>
  <c r="F92" i="46"/>
  <c r="F96" i="46"/>
  <c r="F98" i="46"/>
  <c r="F126" i="26"/>
  <c r="F63" i="26"/>
  <c r="F65" i="26"/>
  <c r="F67" i="26"/>
  <c r="F80" i="26"/>
  <c r="F78" i="26"/>
  <c r="F72" i="26"/>
  <c r="F74" i="26"/>
  <c r="F128" i="47"/>
  <c r="F97" i="65"/>
  <c r="F99" i="65"/>
  <c r="F101" i="65"/>
  <c r="F105" i="65"/>
  <c r="F107" i="65"/>
  <c r="F113" i="65"/>
  <c r="F115" i="65"/>
  <c r="F119" i="65"/>
  <c r="F121" i="65"/>
  <c r="F125" i="65"/>
  <c r="F127" i="65"/>
  <c r="F129" i="65"/>
  <c r="F98" i="65"/>
  <c r="F100" i="65"/>
  <c r="F104" i="65"/>
  <c r="F106" i="65"/>
  <c r="F108" i="65"/>
  <c r="F114" i="65"/>
  <c r="F118" i="65"/>
  <c r="F120" i="65"/>
  <c r="F122" i="65"/>
  <c r="F126" i="65"/>
  <c r="F128" i="65"/>
  <c r="F4" i="65"/>
  <c r="F6" i="65"/>
  <c r="F10" i="65"/>
  <c r="F12" i="65"/>
  <c r="F16" i="65"/>
  <c r="F18" i="65"/>
  <c r="F20" i="65"/>
  <c r="F24" i="65"/>
  <c r="F26" i="65"/>
  <c r="F30" i="65"/>
  <c r="F32" i="65"/>
  <c r="F34" i="65"/>
  <c r="F38" i="65"/>
  <c r="F40" i="65"/>
  <c r="F45" i="65"/>
  <c r="F47" i="65"/>
  <c r="F49" i="65"/>
  <c r="F54" i="65"/>
  <c r="F56" i="65"/>
  <c r="F61" i="65"/>
  <c r="F63" i="65"/>
  <c r="F65" i="65"/>
  <c r="F70" i="65"/>
  <c r="F72" i="65"/>
  <c r="F76" i="65"/>
  <c r="F78" i="65"/>
  <c r="F80" i="65"/>
  <c r="F84" i="65"/>
  <c r="F86" i="65"/>
  <c r="F90" i="65"/>
  <c r="F92" i="65"/>
  <c r="F94" i="65"/>
  <c r="F112" i="65"/>
  <c r="F2" i="65"/>
  <c r="F3" i="65"/>
  <c r="F5" i="65"/>
  <c r="F9" i="65"/>
  <c r="F11" i="65"/>
  <c r="F13" i="65"/>
  <c r="F17" i="65"/>
  <c r="F19" i="65"/>
  <c r="F23" i="65"/>
  <c r="F25" i="65"/>
  <c r="F27" i="65"/>
  <c r="F31" i="65"/>
  <c r="F33" i="65"/>
  <c r="F37" i="65"/>
  <c r="F39" i="65"/>
  <c r="F41" i="65"/>
  <c r="F46" i="65"/>
  <c r="F48" i="65"/>
  <c r="F53" i="65"/>
  <c r="F55" i="65"/>
  <c r="F57" i="65"/>
  <c r="F62" i="65"/>
  <c r="F64" i="65"/>
  <c r="F69" i="65"/>
  <c r="F71" i="65"/>
  <c r="F73" i="65"/>
  <c r="F77" i="65"/>
  <c r="F79" i="65"/>
  <c r="F83" i="65"/>
  <c r="F85" i="65"/>
  <c r="F87" i="65"/>
  <c r="F91" i="65"/>
  <c r="F93" i="65"/>
  <c r="F4" i="40"/>
  <c r="F6" i="40"/>
  <c r="F10" i="40"/>
  <c r="F12" i="40"/>
  <c r="F16" i="40"/>
  <c r="F18" i="40"/>
  <c r="F20" i="40"/>
  <c r="F24" i="40"/>
  <c r="F26" i="40"/>
  <c r="F30" i="40"/>
  <c r="F32" i="40"/>
  <c r="F34" i="40"/>
  <c r="F38" i="40"/>
  <c r="F40" i="40"/>
  <c r="F45" i="40"/>
  <c r="F47" i="40"/>
  <c r="F49" i="40"/>
  <c r="F54" i="40"/>
  <c r="F56" i="40"/>
  <c r="F61" i="40"/>
  <c r="F63" i="40"/>
  <c r="F65" i="40"/>
  <c r="F70" i="40"/>
  <c r="F72" i="40"/>
  <c r="F76" i="40"/>
  <c r="F78" i="40"/>
  <c r="F80" i="40"/>
  <c r="F84" i="40"/>
  <c r="F86" i="40"/>
  <c r="F90" i="40"/>
  <c r="F92" i="40"/>
  <c r="F94" i="40"/>
  <c r="F112" i="40"/>
  <c r="F2" i="40"/>
  <c r="F3" i="40"/>
  <c r="F5" i="40"/>
  <c r="F9" i="40"/>
  <c r="F11" i="40"/>
  <c r="F13" i="40"/>
  <c r="F17" i="40"/>
  <c r="F19" i="40"/>
  <c r="F23" i="40"/>
  <c r="F25" i="40"/>
  <c r="F27" i="40"/>
  <c r="F31" i="40"/>
  <c r="F33" i="40"/>
  <c r="F37" i="40"/>
  <c r="F39" i="40"/>
  <c r="F41" i="40"/>
  <c r="F46" i="40"/>
  <c r="F48" i="40"/>
  <c r="F53" i="40"/>
  <c r="F55" i="40"/>
  <c r="F57" i="40"/>
  <c r="F62" i="40"/>
  <c r="F64" i="40"/>
  <c r="F69" i="40"/>
  <c r="F71" i="40"/>
  <c r="F73" i="40"/>
  <c r="F77" i="40"/>
  <c r="F79" i="40"/>
  <c r="F83" i="40"/>
  <c r="F85" i="40"/>
  <c r="F87" i="40"/>
  <c r="F91" i="40"/>
  <c r="F93" i="40"/>
  <c r="F97" i="40"/>
  <c r="F98" i="40"/>
  <c r="F99" i="40"/>
  <c r="F100" i="40"/>
  <c r="F101" i="40"/>
  <c r="F104" i="40"/>
  <c r="F105" i="40"/>
  <c r="F106" i="40"/>
  <c r="F107" i="40"/>
  <c r="F108" i="40"/>
  <c r="F111" i="40"/>
  <c r="F113" i="40"/>
  <c r="F114" i="40"/>
  <c r="F115" i="40"/>
  <c r="F118" i="40"/>
  <c r="F119" i="40"/>
  <c r="F120" i="40"/>
  <c r="F121" i="40"/>
  <c r="F122" i="40"/>
  <c r="F125" i="40"/>
  <c r="F126" i="40"/>
  <c r="F127" i="40"/>
  <c r="F128" i="40"/>
  <c r="F4" i="41"/>
  <c r="F6" i="41"/>
  <c r="F10" i="41"/>
  <c r="F12" i="41"/>
  <c r="F16" i="41"/>
  <c r="F18" i="41"/>
  <c r="F20" i="41"/>
  <c r="F24" i="41"/>
  <c r="F26" i="41"/>
  <c r="F30" i="41"/>
  <c r="F32" i="41"/>
  <c r="F34" i="41"/>
  <c r="F38" i="41"/>
  <c r="F40" i="41"/>
  <c r="F45" i="41"/>
  <c r="F47" i="41"/>
  <c r="F49" i="41"/>
  <c r="F54" i="41"/>
  <c r="F56" i="41"/>
  <c r="F61" i="41"/>
  <c r="F63" i="41"/>
  <c r="F65" i="41"/>
  <c r="F70" i="41"/>
  <c r="F72" i="41"/>
  <c r="F76" i="41"/>
  <c r="F78" i="41"/>
  <c r="F80" i="41"/>
  <c r="F84" i="41"/>
  <c r="F86" i="41"/>
  <c r="F90" i="41"/>
  <c r="F92" i="41"/>
  <c r="F94" i="41"/>
  <c r="F112" i="41"/>
  <c r="F2" i="41"/>
  <c r="F3" i="41"/>
  <c r="F5" i="41"/>
  <c r="F9" i="41"/>
  <c r="F11" i="41"/>
  <c r="F13" i="41"/>
  <c r="F17" i="41"/>
  <c r="F19" i="41"/>
  <c r="F23" i="41"/>
  <c r="F25" i="41"/>
  <c r="F27" i="41"/>
  <c r="F31" i="41"/>
  <c r="F33" i="41"/>
  <c r="F37" i="41"/>
  <c r="F39" i="41"/>
  <c r="F41" i="41"/>
  <c r="F46" i="41"/>
  <c r="F48" i="41"/>
  <c r="F53" i="41"/>
  <c r="F55" i="41"/>
  <c r="F57" i="41"/>
  <c r="F62" i="41"/>
  <c r="F64" i="41"/>
  <c r="F69" i="41"/>
  <c r="F71" i="41"/>
  <c r="F73" i="41"/>
  <c r="F77" i="41"/>
  <c r="F79" i="41"/>
  <c r="F83" i="41"/>
  <c r="F85" i="41"/>
  <c r="F87" i="41"/>
  <c r="F91" i="41"/>
  <c r="F93" i="41"/>
  <c r="F97" i="41"/>
  <c r="F98" i="41"/>
  <c r="F99" i="41"/>
  <c r="F100" i="41"/>
  <c r="F101" i="41"/>
  <c r="F104" i="41"/>
  <c r="F105" i="41"/>
  <c r="F106" i="41"/>
  <c r="F107" i="41"/>
  <c r="F108" i="41"/>
  <c r="F111" i="41"/>
  <c r="F113" i="41"/>
  <c r="F114" i="41"/>
  <c r="F115" i="41"/>
  <c r="F118" i="41"/>
  <c r="F119" i="41"/>
  <c r="F120" i="41"/>
  <c r="F121" i="41"/>
  <c r="F122" i="41"/>
  <c r="F125" i="41"/>
  <c r="F126" i="41"/>
  <c r="F127" i="41"/>
  <c r="F128" i="41"/>
  <c r="F2" i="52"/>
  <c r="F3" i="52"/>
  <c r="F9" i="52"/>
  <c r="F13" i="52"/>
  <c r="F19" i="52"/>
  <c r="F25" i="52"/>
  <c r="F31" i="52"/>
  <c r="F37" i="52"/>
  <c r="F41" i="52"/>
  <c r="F48" i="52"/>
  <c r="F55" i="52"/>
  <c r="F62" i="52"/>
  <c r="F69" i="52"/>
  <c r="F73" i="52"/>
  <c r="F79" i="52"/>
  <c r="F85" i="52"/>
  <c r="F91" i="52"/>
  <c r="F97" i="52"/>
  <c r="F98" i="52"/>
  <c r="F99" i="52"/>
  <c r="F100" i="52"/>
  <c r="F101" i="52"/>
  <c r="F104" i="52"/>
  <c r="F105" i="52"/>
  <c r="F106" i="52"/>
  <c r="F107" i="52"/>
  <c r="F108" i="52"/>
  <c r="F111" i="52"/>
  <c r="F5" i="52"/>
  <c r="F11" i="52"/>
  <c r="F17" i="52"/>
  <c r="F23" i="52"/>
  <c r="F27" i="52"/>
  <c r="F33" i="52"/>
  <c r="F39" i="52"/>
  <c r="F46" i="52"/>
  <c r="F53" i="52"/>
  <c r="F57" i="52"/>
  <c r="F64" i="52"/>
  <c r="F71" i="52"/>
  <c r="F77" i="52"/>
  <c r="F83" i="52"/>
  <c r="F87" i="52"/>
  <c r="F93" i="52"/>
  <c r="F113" i="52"/>
  <c r="F114" i="52"/>
  <c r="F115" i="52"/>
  <c r="F118" i="52"/>
  <c r="F119" i="52"/>
  <c r="F120" i="52"/>
  <c r="F121" i="52"/>
  <c r="F122" i="52"/>
  <c r="F125" i="52"/>
  <c r="F126" i="52"/>
  <c r="F127" i="52"/>
  <c r="F128" i="52"/>
  <c r="F129" i="52"/>
  <c r="F4" i="52"/>
  <c r="F6" i="52"/>
  <c r="F10" i="52"/>
  <c r="F12" i="52"/>
  <c r="F16" i="52"/>
  <c r="F18" i="52"/>
  <c r="F20" i="52"/>
  <c r="F24" i="52"/>
  <c r="F26" i="52"/>
  <c r="F30" i="52"/>
  <c r="F32" i="52"/>
  <c r="F34" i="52"/>
  <c r="F38" i="52"/>
  <c r="F40" i="52"/>
  <c r="F45" i="52"/>
  <c r="F47" i="52"/>
  <c r="F49" i="52"/>
  <c r="F54" i="52"/>
  <c r="F56" i="52"/>
  <c r="F61" i="52"/>
  <c r="F63" i="52"/>
  <c r="F65" i="52"/>
  <c r="F70" i="52"/>
  <c r="F72" i="52"/>
  <c r="F76" i="52"/>
  <c r="F78" i="52"/>
  <c r="F80" i="52"/>
  <c r="F84" i="52"/>
  <c r="F86" i="52"/>
  <c r="F90" i="52"/>
  <c r="F92" i="52"/>
  <c r="F94" i="52"/>
  <c r="F97" i="64"/>
  <c r="F99" i="64"/>
  <c r="F101" i="64"/>
  <c r="F105" i="64"/>
  <c r="F107" i="64"/>
  <c r="F113" i="64"/>
  <c r="F115" i="64"/>
  <c r="F119" i="64"/>
  <c r="F121" i="64"/>
  <c r="F125" i="64"/>
  <c r="F127" i="64"/>
  <c r="F129" i="64"/>
  <c r="F98" i="64"/>
  <c r="F100" i="64"/>
  <c r="F104" i="64"/>
  <c r="F106" i="64"/>
  <c r="F108" i="64"/>
  <c r="F114" i="64"/>
  <c r="F118" i="64"/>
  <c r="F120" i="64"/>
  <c r="F122" i="64"/>
  <c r="F126" i="64"/>
  <c r="F128" i="64"/>
  <c r="F4" i="64"/>
  <c r="F6" i="64"/>
  <c r="F10" i="64"/>
  <c r="F12" i="64"/>
  <c r="F16" i="64"/>
  <c r="F18" i="64"/>
  <c r="F20" i="64"/>
  <c r="F24" i="64"/>
  <c r="F26" i="64"/>
  <c r="F30" i="64"/>
  <c r="F32" i="64"/>
  <c r="F34" i="64"/>
  <c r="F38" i="64"/>
  <c r="F40" i="64"/>
  <c r="F45" i="64"/>
  <c r="F47" i="64"/>
  <c r="F49" i="64"/>
  <c r="F54" i="64"/>
  <c r="F56" i="64"/>
  <c r="F61" i="64"/>
  <c r="F63" i="64"/>
  <c r="F65" i="64"/>
  <c r="F70" i="64"/>
  <c r="F72" i="64"/>
  <c r="F76" i="64"/>
  <c r="F78" i="64"/>
  <c r="F80" i="64"/>
  <c r="F84" i="64"/>
  <c r="F86" i="64"/>
  <c r="F90" i="64"/>
  <c r="F92" i="64"/>
  <c r="F94" i="64"/>
  <c r="F112" i="64"/>
  <c r="F2" i="64"/>
  <c r="F3" i="64"/>
  <c r="F5" i="64"/>
  <c r="F9" i="64"/>
  <c r="F11" i="64"/>
  <c r="F13" i="64"/>
  <c r="F17" i="64"/>
  <c r="F19" i="64"/>
  <c r="F23" i="64"/>
  <c r="F25" i="64"/>
  <c r="F27" i="64"/>
  <c r="F31" i="64"/>
  <c r="F33" i="64"/>
  <c r="F37" i="64"/>
  <c r="F39" i="64"/>
  <c r="F41" i="64"/>
  <c r="F46" i="64"/>
  <c r="F48" i="64"/>
  <c r="F53" i="64"/>
  <c r="F55" i="64"/>
  <c r="F57" i="64"/>
  <c r="F62" i="64"/>
  <c r="F64" i="64"/>
  <c r="F69" i="64"/>
  <c r="F71" i="64"/>
  <c r="F73" i="64"/>
  <c r="F77" i="64"/>
  <c r="F79" i="64"/>
  <c r="F83" i="64"/>
  <c r="F85" i="64"/>
  <c r="F87" i="64"/>
  <c r="F91" i="64"/>
  <c r="F93" i="64"/>
  <c r="F97" i="45"/>
  <c r="F99" i="45"/>
  <c r="F101" i="45"/>
  <c r="F105" i="45"/>
  <c r="F107" i="45"/>
  <c r="F129" i="45"/>
  <c r="F98" i="45"/>
  <c r="F100" i="45"/>
  <c r="F104" i="45"/>
  <c r="F106" i="45"/>
  <c r="F108" i="45"/>
  <c r="F4" i="45"/>
  <c r="F6" i="45"/>
  <c r="F10" i="45"/>
  <c r="F12" i="45"/>
  <c r="F16" i="45"/>
  <c r="F18" i="45"/>
  <c r="F20" i="45"/>
  <c r="F24" i="45"/>
  <c r="F26" i="45"/>
  <c r="F30" i="45"/>
  <c r="F32" i="45"/>
  <c r="F34" i="45"/>
  <c r="F38" i="45"/>
  <c r="F40" i="45"/>
  <c r="F45" i="45"/>
  <c r="F47" i="45"/>
  <c r="F49" i="45"/>
  <c r="F54" i="45"/>
  <c r="F56" i="45"/>
  <c r="F61" i="45"/>
  <c r="F63" i="45"/>
  <c r="F65" i="45"/>
  <c r="F70" i="45"/>
  <c r="F72" i="45"/>
  <c r="F76" i="45"/>
  <c r="F78" i="45"/>
  <c r="F80" i="45"/>
  <c r="F84" i="45"/>
  <c r="F86" i="45"/>
  <c r="F90" i="45"/>
  <c r="F92" i="45"/>
  <c r="F94" i="45"/>
  <c r="F112" i="45"/>
  <c r="F2" i="45"/>
  <c r="F3" i="45"/>
  <c r="F5" i="45"/>
  <c r="F9" i="45"/>
  <c r="F11" i="45"/>
  <c r="F13" i="45"/>
  <c r="F17" i="45"/>
  <c r="F19" i="45"/>
  <c r="F23" i="45"/>
  <c r="F25" i="45"/>
  <c r="F27" i="45"/>
  <c r="F31" i="45"/>
  <c r="F33" i="45"/>
  <c r="F37" i="45"/>
  <c r="F39" i="45"/>
  <c r="F41" i="45"/>
  <c r="F46" i="45"/>
  <c r="F48" i="45"/>
  <c r="F53" i="45"/>
  <c r="F55" i="45"/>
  <c r="F57" i="45"/>
  <c r="F62" i="45"/>
  <c r="F64" i="45"/>
  <c r="F69" i="45"/>
  <c r="F71" i="45"/>
  <c r="F73" i="45"/>
  <c r="F77" i="45"/>
  <c r="F79" i="45"/>
  <c r="F83" i="45"/>
  <c r="F85" i="45"/>
  <c r="F87" i="45"/>
  <c r="F91" i="45"/>
  <c r="F93" i="45"/>
  <c r="F111" i="45"/>
  <c r="F113" i="45"/>
  <c r="F114" i="45"/>
  <c r="F115" i="45"/>
  <c r="F118" i="45"/>
  <c r="F119" i="45"/>
  <c r="F120" i="45"/>
  <c r="F121" i="45"/>
  <c r="F122" i="45"/>
  <c r="F125" i="45"/>
  <c r="F126" i="45"/>
  <c r="F127" i="45"/>
  <c r="F129" i="20"/>
  <c r="F4" i="20"/>
  <c r="F6" i="20"/>
  <c r="F10" i="20"/>
  <c r="F12" i="20"/>
  <c r="F16" i="20"/>
  <c r="F18" i="20"/>
  <c r="F20" i="20"/>
  <c r="F24" i="20"/>
  <c r="F26" i="20"/>
  <c r="F30" i="20"/>
  <c r="F32" i="20"/>
  <c r="F34" i="20"/>
  <c r="F38" i="20"/>
  <c r="F40" i="20"/>
  <c r="F45" i="20"/>
  <c r="F47" i="20"/>
  <c r="F49" i="20"/>
  <c r="F54" i="20"/>
  <c r="F56" i="20"/>
  <c r="F61" i="20"/>
  <c r="F63" i="20"/>
  <c r="F65" i="20"/>
  <c r="F70" i="20"/>
  <c r="F72" i="20"/>
  <c r="F76" i="20"/>
  <c r="F78" i="20"/>
  <c r="F80" i="20"/>
  <c r="F84" i="20"/>
  <c r="F86" i="20"/>
  <c r="F90" i="20"/>
  <c r="F92" i="20"/>
  <c r="F94" i="20"/>
  <c r="F112" i="20"/>
  <c r="F2" i="20"/>
  <c r="F3" i="20"/>
  <c r="F5" i="20"/>
  <c r="F9" i="20"/>
  <c r="F11" i="20"/>
  <c r="F13" i="20"/>
  <c r="F17" i="20"/>
  <c r="F19" i="20"/>
  <c r="F23" i="20"/>
  <c r="F25" i="20"/>
  <c r="F27" i="20"/>
  <c r="F31" i="20"/>
  <c r="F33" i="20"/>
  <c r="F37" i="20"/>
  <c r="F39" i="20"/>
  <c r="F41" i="20"/>
  <c r="F46" i="20"/>
  <c r="F48" i="20"/>
  <c r="F53" i="20"/>
  <c r="F55" i="20"/>
  <c r="F57" i="20"/>
  <c r="F62" i="20"/>
  <c r="F64" i="20"/>
  <c r="F69" i="20"/>
  <c r="F71" i="20"/>
  <c r="F73" i="20"/>
  <c r="F77" i="20"/>
  <c r="F79" i="20"/>
  <c r="F83" i="20"/>
  <c r="F85" i="20"/>
  <c r="F87" i="20"/>
  <c r="F91" i="20"/>
  <c r="F93" i="20"/>
  <c r="F97" i="20"/>
  <c r="F98" i="20"/>
  <c r="F99" i="20"/>
  <c r="F100" i="20"/>
  <c r="F101" i="20"/>
  <c r="F104" i="20"/>
  <c r="F105" i="20"/>
  <c r="F106" i="20"/>
  <c r="F107" i="20"/>
  <c r="F108" i="20"/>
  <c r="F111" i="20"/>
  <c r="F113" i="20"/>
  <c r="F114" i="20"/>
  <c r="F115" i="20"/>
  <c r="F118" i="20"/>
  <c r="F119" i="20"/>
  <c r="F120" i="20"/>
  <c r="F121" i="20"/>
  <c r="F122" i="20"/>
  <c r="F125" i="20"/>
  <c r="F126" i="20"/>
  <c r="F127" i="20"/>
  <c r="F97" i="29"/>
  <c r="F99" i="29"/>
  <c r="F101" i="29"/>
  <c r="F105" i="29"/>
  <c r="F107" i="29"/>
  <c r="F129" i="29"/>
  <c r="F98" i="29"/>
  <c r="F100" i="29"/>
  <c r="F104" i="29"/>
  <c r="F106" i="29"/>
  <c r="F108" i="29"/>
  <c r="F4" i="29"/>
  <c r="F6" i="29"/>
  <c r="F10" i="29"/>
  <c r="F12" i="29"/>
  <c r="F16" i="29"/>
  <c r="F18" i="29"/>
  <c r="F20" i="29"/>
  <c r="F24" i="29"/>
  <c r="F26" i="29"/>
  <c r="F30" i="29"/>
  <c r="F32" i="29"/>
  <c r="F34" i="29"/>
  <c r="F38" i="29"/>
  <c r="F40" i="29"/>
  <c r="F45" i="29"/>
  <c r="F47" i="29"/>
  <c r="F49" i="29"/>
  <c r="F54" i="29"/>
  <c r="F56" i="29"/>
  <c r="F61" i="29"/>
  <c r="F63" i="29"/>
  <c r="F65" i="29"/>
  <c r="F70" i="29"/>
  <c r="F72" i="29"/>
  <c r="F76" i="29"/>
  <c r="F78" i="29"/>
  <c r="F80" i="29"/>
  <c r="F84" i="29"/>
  <c r="F86" i="29"/>
  <c r="F90" i="29"/>
  <c r="F92" i="29"/>
  <c r="F94" i="29"/>
  <c r="F112" i="29"/>
  <c r="F2" i="29"/>
  <c r="F3" i="29"/>
  <c r="F5" i="29"/>
  <c r="F9" i="29"/>
  <c r="F11" i="29"/>
  <c r="F13" i="29"/>
  <c r="F17" i="29"/>
  <c r="F19" i="29"/>
  <c r="F23" i="29"/>
  <c r="F25" i="29"/>
  <c r="F27" i="29"/>
  <c r="F31" i="29"/>
  <c r="F33" i="29"/>
  <c r="F37" i="29"/>
  <c r="F39" i="29"/>
  <c r="F41" i="29"/>
  <c r="F46" i="29"/>
  <c r="F48" i="29"/>
  <c r="F53" i="29"/>
  <c r="F55" i="29"/>
  <c r="F57" i="29"/>
  <c r="F62" i="29"/>
  <c r="F64" i="29"/>
  <c r="F69" i="29"/>
  <c r="F71" i="29"/>
  <c r="F73" i="29"/>
  <c r="F77" i="29"/>
  <c r="F79" i="29"/>
  <c r="F83" i="29"/>
  <c r="F85" i="29"/>
  <c r="F87" i="29"/>
  <c r="F91" i="29"/>
  <c r="F93" i="29"/>
  <c r="F111" i="29"/>
  <c r="F113" i="29"/>
  <c r="F114" i="29"/>
  <c r="F115" i="29"/>
  <c r="F118" i="29"/>
  <c r="F119" i="29"/>
  <c r="F120" i="29"/>
  <c r="F121" i="29"/>
  <c r="F122" i="29"/>
  <c r="F125" i="29"/>
  <c r="F126" i="29"/>
  <c r="F127" i="29"/>
  <c r="F129" i="51"/>
  <c r="F4" i="51"/>
  <c r="F6" i="51"/>
  <c r="F10" i="51"/>
  <c r="F12" i="51"/>
  <c r="F16" i="51"/>
  <c r="F18" i="51"/>
  <c r="F20" i="51"/>
  <c r="F24" i="51"/>
  <c r="F26" i="51"/>
  <c r="F30" i="51"/>
  <c r="F32" i="51"/>
  <c r="F34" i="51"/>
  <c r="F38" i="51"/>
  <c r="F40" i="51"/>
  <c r="F45" i="51"/>
  <c r="F47" i="51"/>
  <c r="F49" i="51"/>
  <c r="F54" i="51"/>
  <c r="F56" i="51"/>
  <c r="F61" i="51"/>
  <c r="F63" i="51"/>
  <c r="F65" i="51"/>
  <c r="F70" i="51"/>
  <c r="F72" i="51"/>
  <c r="F76" i="51"/>
  <c r="F78" i="51"/>
  <c r="F80" i="51"/>
  <c r="F84" i="51"/>
  <c r="F86" i="51"/>
  <c r="F90" i="51"/>
  <c r="F92" i="51"/>
  <c r="F94" i="51"/>
  <c r="F112" i="51"/>
  <c r="F2" i="51"/>
  <c r="F3" i="51"/>
  <c r="F5" i="51"/>
  <c r="F9" i="51"/>
  <c r="F11" i="51"/>
  <c r="F13" i="51"/>
  <c r="F17" i="51"/>
  <c r="F19" i="51"/>
  <c r="F23" i="51"/>
  <c r="F25" i="51"/>
  <c r="F27" i="51"/>
  <c r="F31" i="51"/>
  <c r="F33" i="51"/>
  <c r="F37" i="51"/>
  <c r="F39" i="51"/>
  <c r="F41" i="51"/>
  <c r="F46" i="51"/>
  <c r="F48" i="51"/>
  <c r="F53" i="51"/>
  <c r="F55" i="51"/>
  <c r="F57" i="51"/>
  <c r="F62" i="51"/>
  <c r="F64" i="51"/>
  <c r="F69" i="51"/>
  <c r="F71" i="51"/>
  <c r="F73" i="51"/>
  <c r="F77" i="51"/>
  <c r="F79" i="51"/>
  <c r="F83" i="51"/>
  <c r="F85" i="51"/>
  <c r="F87" i="51"/>
  <c r="F91" i="51"/>
  <c r="F93" i="51"/>
  <c r="F97" i="51"/>
  <c r="F98" i="51"/>
  <c r="F99" i="51"/>
  <c r="F100" i="51"/>
  <c r="F101" i="51"/>
  <c r="F104" i="51"/>
  <c r="F105" i="51"/>
  <c r="F106" i="51"/>
  <c r="F107" i="51"/>
  <c r="F108" i="51"/>
  <c r="F111" i="51"/>
  <c r="F113" i="51"/>
  <c r="F114" i="51"/>
  <c r="F115" i="51"/>
  <c r="F118" i="51"/>
  <c r="F119" i="51"/>
  <c r="F120" i="51"/>
  <c r="F121" i="51"/>
  <c r="F122" i="51"/>
  <c r="F125" i="51"/>
  <c r="F126" i="51"/>
  <c r="F127" i="51"/>
  <c r="F97" i="42"/>
  <c r="F99" i="42"/>
  <c r="F101" i="42"/>
  <c r="F105" i="42"/>
  <c r="F107" i="42"/>
  <c r="F113" i="42"/>
  <c r="F115" i="42"/>
  <c r="F119" i="42"/>
  <c r="F121" i="42"/>
  <c r="F125" i="42"/>
  <c r="F127" i="42"/>
  <c r="F129" i="42"/>
  <c r="F98" i="42"/>
  <c r="F100" i="42"/>
  <c r="F104" i="42"/>
  <c r="F106" i="42"/>
  <c r="F108" i="42"/>
  <c r="F114" i="42"/>
  <c r="F118" i="42"/>
  <c r="F120" i="42"/>
  <c r="F122" i="42"/>
  <c r="F126" i="42"/>
  <c r="F128" i="42"/>
  <c r="F4" i="42"/>
  <c r="F6" i="42"/>
  <c r="F10" i="42"/>
  <c r="F12" i="42"/>
  <c r="F16" i="42"/>
  <c r="F18" i="42"/>
  <c r="F20" i="42"/>
  <c r="F24" i="42"/>
  <c r="F26" i="42"/>
  <c r="F30" i="42"/>
  <c r="F32" i="42"/>
  <c r="F34" i="42"/>
  <c r="F38" i="42"/>
  <c r="F40" i="42"/>
  <c r="F45" i="42"/>
  <c r="F47" i="42"/>
  <c r="F49" i="42"/>
  <c r="F54" i="42"/>
  <c r="F56" i="42"/>
  <c r="F61" i="42"/>
  <c r="F63" i="42"/>
  <c r="F65" i="42"/>
  <c r="F70" i="42"/>
  <c r="F72" i="42"/>
  <c r="F76" i="42"/>
  <c r="F78" i="42"/>
  <c r="F80" i="42"/>
  <c r="F84" i="42"/>
  <c r="F86" i="42"/>
  <c r="F90" i="42"/>
  <c r="F92" i="42"/>
  <c r="F94" i="42"/>
  <c r="F112" i="42"/>
  <c r="F2" i="42"/>
  <c r="F3" i="42"/>
  <c r="F5" i="42"/>
  <c r="F9" i="42"/>
  <c r="F11" i="42"/>
  <c r="F13" i="42"/>
  <c r="F17" i="42"/>
  <c r="F19" i="42"/>
  <c r="F23" i="42"/>
  <c r="F25" i="42"/>
  <c r="F27" i="42"/>
  <c r="F31" i="42"/>
  <c r="F33" i="42"/>
  <c r="F37" i="42"/>
  <c r="F39" i="42"/>
  <c r="F41" i="42"/>
  <c r="F46" i="42"/>
  <c r="F48" i="42"/>
  <c r="F53" i="42"/>
  <c r="F55" i="42"/>
  <c r="F57" i="42"/>
  <c r="F62" i="42"/>
  <c r="F64" i="42"/>
  <c r="F69" i="42"/>
  <c r="F71" i="42"/>
  <c r="F73" i="42"/>
  <c r="F77" i="42"/>
  <c r="F79" i="42"/>
  <c r="F83" i="42"/>
  <c r="F85" i="42"/>
  <c r="F87" i="42"/>
  <c r="F91" i="42"/>
  <c r="F93" i="42"/>
  <c r="F97" i="47"/>
  <c r="F99" i="47"/>
  <c r="F101" i="47"/>
  <c r="F105" i="47"/>
  <c r="F107" i="47"/>
  <c r="F129" i="47"/>
  <c r="F98" i="47"/>
  <c r="F100" i="47"/>
  <c r="F104" i="47"/>
  <c r="F106" i="47"/>
  <c r="F108" i="47"/>
  <c r="F4" i="47"/>
  <c r="F6" i="47"/>
  <c r="F10" i="47"/>
  <c r="F12" i="47"/>
  <c r="F16" i="47"/>
  <c r="F18" i="47"/>
  <c r="F20" i="47"/>
  <c r="F24" i="47"/>
  <c r="F26" i="47"/>
  <c r="F30" i="47"/>
  <c r="F32" i="47"/>
  <c r="F34" i="47"/>
  <c r="F38" i="47"/>
  <c r="F40" i="47"/>
  <c r="F45" i="47"/>
  <c r="F47" i="47"/>
  <c r="F49" i="47"/>
  <c r="F54" i="47"/>
  <c r="F56" i="47"/>
  <c r="F61" i="47"/>
  <c r="F63" i="47"/>
  <c r="F65" i="47"/>
  <c r="F70" i="47"/>
  <c r="F72" i="47"/>
  <c r="F76" i="47"/>
  <c r="F78" i="47"/>
  <c r="F80" i="47"/>
  <c r="F84" i="47"/>
  <c r="F86" i="47"/>
  <c r="F90" i="47"/>
  <c r="F92" i="47"/>
  <c r="F94" i="47"/>
  <c r="F112" i="47"/>
  <c r="F2" i="47"/>
  <c r="F3" i="47"/>
  <c r="F5" i="47"/>
  <c r="F9" i="47"/>
  <c r="F11" i="47"/>
  <c r="F13" i="47"/>
  <c r="F17" i="47"/>
  <c r="F19" i="47"/>
  <c r="F23" i="47"/>
  <c r="F25" i="47"/>
  <c r="F27" i="47"/>
  <c r="F31" i="47"/>
  <c r="F33" i="47"/>
  <c r="F37" i="47"/>
  <c r="F39" i="47"/>
  <c r="F41" i="47"/>
  <c r="F46" i="47"/>
  <c r="F48" i="47"/>
  <c r="F53" i="47"/>
  <c r="F55" i="47"/>
  <c r="F57" i="47"/>
  <c r="F62" i="47"/>
  <c r="F64" i="47"/>
  <c r="F69" i="47"/>
  <c r="F71" i="47"/>
  <c r="F73" i="47"/>
  <c r="F77" i="47"/>
  <c r="F79" i="47"/>
  <c r="F83" i="47"/>
  <c r="F85" i="47"/>
  <c r="F87" i="47"/>
  <c r="F91" i="47"/>
  <c r="F93" i="47"/>
  <c r="F111" i="47"/>
  <c r="F113" i="47"/>
  <c r="F114" i="47"/>
  <c r="F115" i="47"/>
  <c r="F118" i="47"/>
  <c r="F119" i="47"/>
  <c r="F120" i="47"/>
  <c r="F121" i="47"/>
  <c r="F122" i="47"/>
  <c r="F125" i="47"/>
  <c r="F126" i="47"/>
  <c r="F127" i="47"/>
  <c r="F128" i="22"/>
  <c r="F2" i="22"/>
  <c r="F129" i="62"/>
  <c r="F4" i="22"/>
  <c r="F6" i="22"/>
  <c r="F10" i="22"/>
  <c r="F12" i="22"/>
  <c r="F16" i="22"/>
  <c r="F18" i="22"/>
  <c r="F20" i="22"/>
  <c r="F24" i="22"/>
  <c r="F26" i="22"/>
  <c r="F30" i="22"/>
  <c r="F32" i="22"/>
  <c r="F34" i="22"/>
  <c r="F38" i="22"/>
  <c r="F40" i="22"/>
  <c r="F45" i="22"/>
  <c r="F47" i="22"/>
  <c r="F49" i="22"/>
  <c r="F54" i="22"/>
  <c r="F56" i="22"/>
  <c r="F61" i="22"/>
  <c r="F63" i="22"/>
  <c r="F65" i="22"/>
  <c r="F70" i="22"/>
  <c r="F72" i="22"/>
  <c r="F76" i="22"/>
  <c r="F78" i="22"/>
  <c r="F80" i="22"/>
  <c r="F84" i="22"/>
  <c r="F86" i="22"/>
  <c r="F90" i="22"/>
  <c r="F92" i="22"/>
  <c r="F94" i="22"/>
  <c r="F112" i="22"/>
  <c r="F5" i="22"/>
  <c r="F9" i="22"/>
  <c r="F11" i="22"/>
  <c r="F13" i="22"/>
  <c r="F17" i="22"/>
  <c r="F19" i="22"/>
  <c r="F23" i="22"/>
  <c r="F25" i="22"/>
  <c r="F27" i="22"/>
  <c r="F31" i="22"/>
  <c r="F33" i="22"/>
  <c r="F37" i="22"/>
  <c r="F39" i="22"/>
  <c r="F41" i="22"/>
  <c r="F46" i="22"/>
  <c r="F48" i="22"/>
  <c r="F53" i="22"/>
  <c r="F55" i="22"/>
  <c r="F57" i="22"/>
  <c r="F62" i="22"/>
  <c r="F64" i="22"/>
  <c r="F69" i="22"/>
  <c r="F71" i="22"/>
  <c r="F73" i="22"/>
  <c r="F77" i="22"/>
  <c r="F79" i="22"/>
  <c r="F83" i="22"/>
  <c r="F85" i="22"/>
  <c r="F87" i="22"/>
  <c r="F91" i="22"/>
  <c r="F93" i="22"/>
  <c r="F97" i="22"/>
  <c r="F98" i="22"/>
  <c r="F99" i="22"/>
  <c r="F100" i="22"/>
  <c r="F101" i="22"/>
  <c r="F104" i="22"/>
  <c r="F105" i="22"/>
  <c r="F106" i="22"/>
  <c r="F107" i="22"/>
  <c r="F108" i="22"/>
  <c r="F111" i="22"/>
  <c r="F113" i="22"/>
  <c r="F114" i="22"/>
  <c r="F115" i="22"/>
  <c r="F118" i="22"/>
  <c r="F119" i="22"/>
  <c r="F120" i="22"/>
  <c r="F121" i="22"/>
  <c r="F122" i="22"/>
  <c r="F125" i="22"/>
  <c r="F126" i="22"/>
  <c r="F127" i="22"/>
  <c r="F97" i="54"/>
  <c r="F99" i="54"/>
  <c r="F101" i="54"/>
  <c r="F105" i="54"/>
  <c r="F107" i="54"/>
  <c r="F113" i="54"/>
  <c r="F115" i="54"/>
  <c r="F119" i="54"/>
  <c r="F121" i="54"/>
  <c r="F125" i="54"/>
  <c r="F127" i="54"/>
  <c r="F129" i="54"/>
  <c r="F98" i="54"/>
  <c r="F100" i="54"/>
  <c r="F104" i="54"/>
  <c r="F106" i="54"/>
  <c r="F108" i="54"/>
  <c r="F114" i="54"/>
  <c r="F118" i="54"/>
  <c r="F120" i="54"/>
  <c r="F122" i="54"/>
  <c r="F126" i="54"/>
  <c r="F128" i="54"/>
  <c r="F4" i="54"/>
  <c r="F6" i="54"/>
  <c r="F10" i="54"/>
  <c r="F12" i="54"/>
  <c r="F16" i="54"/>
  <c r="F18" i="54"/>
  <c r="F20" i="54"/>
  <c r="F24" i="54"/>
  <c r="F26" i="54"/>
  <c r="F30" i="54"/>
  <c r="F32" i="54"/>
  <c r="F34" i="54"/>
  <c r="F38" i="54"/>
  <c r="F40" i="54"/>
  <c r="F45" i="54"/>
  <c r="F47" i="54"/>
  <c r="F49" i="54"/>
  <c r="F54" i="54"/>
  <c r="F56" i="54"/>
  <c r="F61" i="54"/>
  <c r="F63" i="54"/>
  <c r="F65" i="54"/>
  <c r="F70" i="54"/>
  <c r="F72" i="54"/>
  <c r="F76" i="54"/>
  <c r="F78" i="54"/>
  <c r="F80" i="54"/>
  <c r="F84" i="54"/>
  <c r="F86" i="54"/>
  <c r="F90" i="54"/>
  <c r="F92" i="54"/>
  <c r="F94" i="54"/>
  <c r="F112" i="54"/>
  <c r="F2" i="54"/>
  <c r="F3" i="54"/>
  <c r="F5" i="54"/>
  <c r="F9" i="54"/>
  <c r="F11" i="54"/>
  <c r="F13" i="54"/>
  <c r="F17" i="54"/>
  <c r="F19" i="54"/>
  <c r="F23" i="54"/>
  <c r="F25" i="54"/>
  <c r="F27" i="54"/>
  <c r="F31" i="54"/>
  <c r="F33" i="54"/>
  <c r="F37" i="54"/>
  <c r="F39" i="54"/>
  <c r="F41" i="54"/>
  <c r="F46" i="54"/>
  <c r="F48" i="54"/>
  <c r="F53" i="54"/>
  <c r="F55" i="54"/>
  <c r="F57" i="54"/>
  <c r="F62" i="54"/>
  <c r="F64" i="54"/>
  <c r="F69" i="54"/>
  <c r="F71" i="54"/>
  <c r="F73" i="54"/>
  <c r="F77" i="54"/>
  <c r="F79" i="54"/>
  <c r="F83" i="54"/>
  <c r="F85" i="54"/>
  <c r="F87" i="54"/>
  <c r="F91" i="54"/>
  <c r="F93" i="54"/>
  <c r="F97" i="49"/>
  <c r="F99" i="49"/>
  <c r="F101" i="49"/>
  <c r="F105" i="49"/>
  <c r="F107" i="49"/>
  <c r="F129" i="49"/>
  <c r="F98" i="49"/>
  <c r="F100" i="49"/>
  <c r="F104" i="49"/>
  <c r="F106" i="49"/>
  <c r="F108" i="49"/>
  <c r="F4" i="49"/>
  <c r="F6" i="49"/>
  <c r="F10" i="49"/>
  <c r="F12" i="49"/>
  <c r="F16" i="49"/>
  <c r="F18" i="49"/>
  <c r="F20" i="49"/>
  <c r="F24" i="49"/>
  <c r="F26" i="49"/>
  <c r="F30" i="49"/>
  <c r="F32" i="49"/>
  <c r="F34" i="49"/>
  <c r="F38" i="49"/>
  <c r="F40" i="49"/>
  <c r="F45" i="49"/>
  <c r="F47" i="49"/>
  <c r="F49" i="49"/>
  <c r="F54" i="49"/>
  <c r="F56" i="49"/>
  <c r="F61" i="49"/>
  <c r="F63" i="49"/>
  <c r="F65" i="49"/>
  <c r="F70" i="49"/>
  <c r="F72" i="49"/>
  <c r="F76" i="49"/>
  <c r="F78" i="49"/>
  <c r="F80" i="49"/>
  <c r="F84" i="49"/>
  <c r="F86" i="49"/>
  <c r="F90" i="49"/>
  <c r="F92" i="49"/>
  <c r="F94" i="49"/>
  <c r="F112" i="49"/>
  <c r="F2" i="49"/>
  <c r="F3" i="49"/>
  <c r="F5" i="49"/>
  <c r="F9" i="49"/>
  <c r="F11" i="49"/>
  <c r="F13" i="49"/>
  <c r="F17" i="49"/>
  <c r="F19" i="49"/>
  <c r="F23" i="49"/>
  <c r="F25" i="49"/>
  <c r="F27" i="49"/>
  <c r="F31" i="49"/>
  <c r="F33" i="49"/>
  <c r="F37" i="49"/>
  <c r="F39" i="49"/>
  <c r="F41" i="49"/>
  <c r="F46" i="49"/>
  <c r="F48" i="49"/>
  <c r="F53" i="49"/>
  <c r="F55" i="49"/>
  <c r="F57" i="49"/>
  <c r="F62" i="49"/>
  <c r="F64" i="49"/>
  <c r="F69" i="49"/>
  <c r="F71" i="49"/>
  <c r="F73" i="49"/>
  <c r="F77" i="49"/>
  <c r="F79" i="49"/>
  <c r="F83" i="49"/>
  <c r="F85" i="49"/>
  <c r="F87" i="49"/>
  <c r="F91" i="49"/>
  <c r="F93" i="49"/>
  <c r="F111" i="49"/>
  <c r="F113" i="49"/>
  <c r="F114" i="49"/>
  <c r="F115" i="49"/>
  <c r="F118" i="49"/>
  <c r="F119" i="49"/>
  <c r="F120" i="49"/>
  <c r="F121" i="49"/>
  <c r="F122" i="49"/>
  <c r="F125" i="49"/>
  <c r="F126" i="49"/>
  <c r="F127" i="49"/>
  <c r="F97" i="21"/>
  <c r="F99" i="21"/>
  <c r="F101" i="21"/>
  <c r="F105" i="21"/>
  <c r="F107" i="21"/>
  <c r="F129" i="21"/>
  <c r="F98" i="21"/>
  <c r="F100" i="21"/>
  <c r="F104" i="21"/>
  <c r="F106" i="21"/>
  <c r="F108" i="21"/>
  <c r="F4" i="21"/>
  <c r="F6" i="21"/>
  <c r="F10" i="21"/>
  <c r="F12" i="21"/>
  <c r="F16" i="21"/>
  <c r="F18" i="21"/>
  <c r="F20" i="21"/>
  <c r="F24" i="21"/>
  <c r="F26" i="21"/>
  <c r="F30" i="21"/>
  <c r="F32" i="21"/>
  <c r="F34" i="21"/>
  <c r="F38" i="21"/>
  <c r="F40" i="21"/>
  <c r="F45" i="21"/>
  <c r="F47" i="21"/>
  <c r="F49" i="21"/>
  <c r="F54" i="21"/>
  <c r="F56" i="21"/>
  <c r="F61" i="21"/>
  <c r="F63" i="21"/>
  <c r="F65" i="21"/>
  <c r="F70" i="21"/>
  <c r="F72" i="21"/>
  <c r="F76" i="21"/>
  <c r="F78" i="21"/>
  <c r="F80" i="21"/>
  <c r="F84" i="21"/>
  <c r="F86" i="21"/>
  <c r="F90" i="21"/>
  <c r="F92" i="21"/>
  <c r="F94" i="21"/>
  <c r="F112" i="21"/>
  <c r="F2" i="21"/>
  <c r="F3" i="21"/>
  <c r="F5" i="21"/>
  <c r="F9" i="21"/>
  <c r="F11" i="21"/>
  <c r="F13" i="21"/>
  <c r="F17" i="21"/>
  <c r="F19" i="21"/>
  <c r="F23" i="21"/>
  <c r="F25" i="21"/>
  <c r="F27" i="21"/>
  <c r="F31" i="21"/>
  <c r="F33" i="21"/>
  <c r="F37" i="21"/>
  <c r="F39" i="21"/>
  <c r="F41" i="21"/>
  <c r="F46" i="21"/>
  <c r="F48" i="21"/>
  <c r="F53" i="21"/>
  <c r="F55" i="21"/>
  <c r="F57" i="21"/>
  <c r="F62" i="21"/>
  <c r="F64" i="21"/>
  <c r="F69" i="21"/>
  <c r="F71" i="21"/>
  <c r="F73" i="21"/>
  <c r="F77" i="21"/>
  <c r="F79" i="21"/>
  <c r="F83" i="21"/>
  <c r="F85" i="21"/>
  <c r="F87" i="21"/>
  <c r="F91" i="21"/>
  <c r="F93" i="21"/>
  <c r="F111" i="21"/>
  <c r="F113" i="21"/>
  <c r="F114" i="21"/>
  <c r="F115" i="21"/>
  <c r="F118" i="21"/>
  <c r="F119" i="21"/>
  <c r="F120" i="21"/>
  <c r="F121" i="21"/>
  <c r="F122" i="21"/>
  <c r="F125" i="21"/>
  <c r="F126" i="21"/>
  <c r="F127" i="21"/>
  <c r="F129" i="3"/>
  <c r="F4" i="3"/>
  <c r="F6" i="3"/>
  <c r="F10" i="3"/>
  <c r="F12" i="3"/>
  <c r="F16" i="3"/>
  <c r="F18" i="3"/>
  <c r="F20" i="3"/>
  <c r="F24" i="3"/>
  <c r="F26" i="3"/>
  <c r="F30" i="3"/>
  <c r="F32" i="3"/>
  <c r="F34" i="3"/>
  <c r="F38" i="3"/>
  <c r="F40" i="3"/>
  <c r="F45" i="3"/>
  <c r="F47" i="3"/>
  <c r="F49" i="3"/>
  <c r="F54" i="3"/>
  <c r="F56" i="3"/>
  <c r="F61" i="3"/>
  <c r="F63" i="3"/>
  <c r="F65" i="3"/>
  <c r="F70" i="3"/>
  <c r="F72" i="3"/>
  <c r="F76" i="3"/>
  <c r="F78" i="3"/>
  <c r="F80" i="3"/>
  <c r="F84" i="3"/>
  <c r="F86" i="3"/>
  <c r="F90" i="3"/>
  <c r="F92" i="3"/>
  <c r="F94" i="3"/>
  <c r="F112" i="3"/>
  <c r="F2" i="3"/>
  <c r="F3" i="3"/>
  <c r="F5" i="3"/>
  <c r="F9" i="3"/>
  <c r="F11" i="3"/>
  <c r="F13" i="3"/>
  <c r="F17" i="3"/>
  <c r="F19" i="3"/>
  <c r="F23" i="3"/>
  <c r="F25" i="3"/>
  <c r="F27" i="3"/>
  <c r="F31" i="3"/>
  <c r="F33" i="3"/>
  <c r="F37" i="3"/>
  <c r="F39" i="3"/>
  <c r="F41" i="3"/>
  <c r="F46" i="3"/>
  <c r="F48" i="3"/>
  <c r="F53" i="3"/>
  <c r="F55" i="3"/>
  <c r="F57" i="3"/>
  <c r="F62" i="3"/>
  <c r="F64" i="3"/>
  <c r="F69" i="3"/>
  <c r="F71" i="3"/>
  <c r="F73" i="3"/>
  <c r="F77" i="3"/>
  <c r="F79" i="3"/>
  <c r="F83" i="3"/>
  <c r="F85" i="3"/>
  <c r="F87" i="3"/>
  <c r="F91" i="3"/>
  <c r="F93" i="3"/>
  <c r="F97" i="3"/>
  <c r="F98" i="3"/>
  <c r="F99" i="3"/>
  <c r="F100" i="3"/>
  <c r="F101" i="3"/>
  <c r="F104" i="3"/>
  <c r="F105" i="3"/>
  <c r="F106" i="3"/>
  <c r="F107" i="3"/>
  <c r="F108" i="3"/>
  <c r="F111" i="3"/>
  <c r="F113" i="3"/>
  <c r="F114" i="3"/>
  <c r="F115" i="3"/>
  <c r="F118" i="3"/>
  <c r="F119" i="3"/>
  <c r="F120" i="3"/>
  <c r="F121" i="3"/>
  <c r="F122" i="3"/>
  <c r="F125" i="3"/>
  <c r="F126" i="3"/>
  <c r="F127" i="3"/>
  <c r="F97" i="44"/>
  <c r="F99" i="44"/>
  <c r="F101" i="44"/>
  <c r="F105" i="44"/>
  <c r="F107" i="44"/>
  <c r="F129" i="44"/>
  <c r="F98" i="44"/>
  <c r="F100" i="44"/>
  <c r="F104" i="44"/>
  <c r="F106" i="44"/>
  <c r="F108" i="44"/>
  <c r="F4" i="44"/>
  <c r="F6" i="44"/>
  <c r="F10" i="44"/>
  <c r="F12" i="44"/>
  <c r="F16" i="44"/>
  <c r="F18" i="44"/>
  <c r="F20" i="44"/>
  <c r="F24" i="44"/>
  <c r="F26" i="44"/>
  <c r="F30" i="44"/>
  <c r="F32" i="44"/>
  <c r="F34" i="44"/>
  <c r="F38" i="44"/>
  <c r="F40" i="44"/>
  <c r="F45" i="44"/>
  <c r="F47" i="44"/>
  <c r="F49" i="44"/>
  <c r="F54" i="44"/>
  <c r="F56" i="44"/>
  <c r="F61" i="44"/>
  <c r="F63" i="44"/>
  <c r="F65" i="44"/>
  <c r="F70" i="44"/>
  <c r="F72" i="44"/>
  <c r="F76" i="44"/>
  <c r="F78" i="44"/>
  <c r="F80" i="44"/>
  <c r="F84" i="44"/>
  <c r="F86" i="44"/>
  <c r="F90" i="44"/>
  <c r="F92" i="44"/>
  <c r="F94" i="44"/>
  <c r="F112" i="44"/>
  <c r="F2" i="44"/>
  <c r="F3" i="44"/>
  <c r="F5" i="44"/>
  <c r="F9" i="44"/>
  <c r="F11" i="44"/>
  <c r="F13" i="44"/>
  <c r="F17" i="44"/>
  <c r="F19" i="44"/>
  <c r="F23" i="44"/>
  <c r="F25" i="44"/>
  <c r="F27" i="44"/>
  <c r="F31" i="44"/>
  <c r="F33" i="44"/>
  <c r="F37" i="44"/>
  <c r="F39" i="44"/>
  <c r="F41" i="44"/>
  <c r="F46" i="44"/>
  <c r="F48" i="44"/>
  <c r="F53" i="44"/>
  <c r="F55" i="44"/>
  <c r="F57" i="44"/>
  <c r="F62" i="44"/>
  <c r="F64" i="44"/>
  <c r="F69" i="44"/>
  <c r="F71" i="44"/>
  <c r="F73" i="44"/>
  <c r="F77" i="44"/>
  <c r="F79" i="44"/>
  <c r="F83" i="44"/>
  <c r="F85" i="44"/>
  <c r="F87" i="44"/>
  <c r="F91" i="44"/>
  <c r="F93" i="44"/>
  <c r="F111" i="44"/>
  <c r="F113" i="44"/>
  <c r="F114" i="44"/>
  <c r="F115" i="44"/>
  <c r="F118" i="44"/>
  <c r="F119" i="44"/>
  <c r="F120" i="44"/>
  <c r="F121" i="44"/>
  <c r="F122" i="44"/>
  <c r="F125" i="44"/>
  <c r="F126" i="44"/>
  <c r="F127" i="44"/>
  <c r="F97" i="63"/>
  <c r="F99" i="63"/>
  <c r="F101" i="63"/>
  <c r="F105" i="63"/>
  <c r="F107" i="63"/>
  <c r="F113" i="63"/>
  <c r="F115" i="63"/>
  <c r="F119" i="63"/>
  <c r="F121" i="63"/>
  <c r="F125" i="63"/>
  <c r="F127" i="63"/>
  <c r="F129" i="63"/>
  <c r="F98" i="63"/>
  <c r="F100" i="63"/>
  <c r="F104" i="63"/>
  <c r="F106" i="63"/>
  <c r="F108" i="63"/>
  <c r="F114" i="63"/>
  <c r="F118" i="63"/>
  <c r="F120" i="63"/>
  <c r="F122" i="63"/>
  <c r="F126" i="63"/>
  <c r="F128" i="63"/>
  <c r="F4" i="63"/>
  <c r="F6" i="63"/>
  <c r="F10" i="63"/>
  <c r="F12" i="63"/>
  <c r="F16" i="63"/>
  <c r="F18" i="63"/>
  <c r="F20" i="63"/>
  <c r="F24" i="63"/>
  <c r="F26" i="63"/>
  <c r="F30" i="63"/>
  <c r="F32" i="63"/>
  <c r="F34" i="63"/>
  <c r="F38" i="63"/>
  <c r="F40" i="63"/>
  <c r="F45" i="63"/>
  <c r="F47" i="63"/>
  <c r="F49" i="63"/>
  <c r="F54" i="63"/>
  <c r="F56" i="63"/>
  <c r="F61" i="63"/>
  <c r="F63" i="63"/>
  <c r="F65" i="63"/>
  <c r="F70" i="63"/>
  <c r="F72" i="63"/>
  <c r="F76" i="63"/>
  <c r="F78" i="63"/>
  <c r="F80" i="63"/>
  <c r="F84" i="63"/>
  <c r="F86" i="63"/>
  <c r="F90" i="63"/>
  <c r="F92" i="63"/>
  <c r="F94" i="63"/>
  <c r="F112" i="63"/>
  <c r="F2" i="63"/>
  <c r="F3" i="63"/>
  <c r="F5" i="63"/>
  <c r="F9" i="63"/>
  <c r="F11" i="63"/>
  <c r="F13" i="63"/>
  <c r="F17" i="63"/>
  <c r="F19" i="63"/>
  <c r="F23" i="63"/>
  <c r="F25" i="63"/>
  <c r="F27" i="63"/>
  <c r="F31" i="63"/>
  <c r="F33" i="63"/>
  <c r="F37" i="63"/>
  <c r="F39" i="63"/>
  <c r="F41" i="63"/>
  <c r="F46" i="63"/>
  <c r="F48" i="63"/>
  <c r="F53" i="63"/>
  <c r="F55" i="63"/>
  <c r="F57" i="63"/>
  <c r="F62" i="63"/>
  <c r="F64" i="63"/>
  <c r="F69" i="63"/>
  <c r="F71" i="63"/>
  <c r="F73" i="63"/>
  <c r="F77" i="63"/>
  <c r="F79" i="63"/>
  <c r="F83" i="63"/>
  <c r="F85" i="63"/>
  <c r="F87" i="63"/>
  <c r="F91" i="63"/>
  <c r="F93" i="63"/>
  <c r="F97" i="48"/>
  <c r="F99" i="48"/>
  <c r="F101" i="48"/>
  <c r="F105" i="48"/>
  <c r="F107" i="48"/>
  <c r="F113" i="48"/>
  <c r="F115" i="48"/>
  <c r="F119" i="48"/>
  <c r="F121" i="48"/>
  <c r="F125" i="48"/>
  <c r="F127" i="48"/>
  <c r="F129" i="48"/>
  <c r="F98" i="48"/>
  <c r="F100" i="48"/>
  <c r="F104" i="48"/>
  <c r="F106" i="48"/>
  <c r="F108" i="48"/>
  <c r="F114" i="48"/>
  <c r="F118" i="48"/>
  <c r="F120" i="48"/>
  <c r="F122" i="48"/>
  <c r="F126" i="48"/>
  <c r="F128" i="48"/>
  <c r="F4" i="48"/>
  <c r="F6" i="48"/>
  <c r="F10" i="48"/>
  <c r="F12" i="48"/>
  <c r="F16" i="48"/>
  <c r="F18" i="48"/>
  <c r="F20" i="48"/>
  <c r="F24" i="48"/>
  <c r="F26" i="48"/>
  <c r="F30" i="48"/>
  <c r="F32" i="48"/>
  <c r="F34" i="48"/>
  <c r="F38" i="48"/>
  <c r="F40" i="48"/>
  <c r="F45" i="48"/>
  <c r="F47" i="48"/>
  <c r="F49" i="48"/>
  <c r="F54" i="48"/>
  <c r="F56" i="48"/>
  <c r="F61" i="48"/>
  <c r="F63" i="48"/>
  <c r="F65" i="48"/>
  <c r="F70" i="48"/>
  <c r="F72" i="48"/>
  <c r="F76" i="48"/>
  <c r="F78" i="48"/>
  <c r="F80" i="48"/>
  <c r="F84" i="48"/>
  <c r="F86" i="48"/>
  <c r="F90" i="48"/>
  <c r="F92" i="48"/>
  <c r="F94" i="48"/>
  <c r="F112" i="48"/>
  <c r="F2" i="48"/>
  <c r="F3" i="48"/>
  <c r="F5" i="48"/>
  <c r="F9" i="48"/>
  <c r="F11" i="48"/>
  <c r="F13" i="48"/>
  <c r="F17" i="48"/>
  <c r="F19" i="48"/>
  <c r="F23" i="48"/>
  <c r="F25" i="48"/>
  <c r="F27" i="48"/>
  <c r="F31" i="48"/>
  <c r="F33" i="48"/>
  <c r="F37" i="48"/>
  <c r="F39" i="48"/>
  <c r="F41" i="48"/>
  <c r="F46" i="48"/>
  <c r="F48" i="48"/>
  <c r="F53" i="48"/>
  <c r="F55" i="48"/>
  <c r="F57" i="48"/>
  <c r="F62" i="48"/>
  <c r="F64" i="48"/>
  <c r="F69" i="48"/>
  <c r="F71" i="48"/>
  <c r="F73" i="48"/>
  <c r="F77" i="48"/>
  <c r="F79" i="48"/>
  <c r="F83" i="48"/>
  <c r="F85" i="48"/>
  <c r="F87" i="48"/>
  <c r="F91" i="48"/>
  <c r="F93" i="48"/>
  <c r="F97" i="2"/>
  <c r="F99" i="2"/>
  <c r="F101" i="2"/>
  <c r="F105" i="2"/>
  <c r="F107" i="2"/>
  <c r="F129" i="2"/>
  <c r="F98" i="2"/>
  <c r="F100" i="2"/>
  <c r="F104" i="2"/>
  <c r="F106" i="2"/>
  <c r="F108" i="2"/>
  <c r="F4" i="2"/>
  <c r="F6" i="2"/>
  <c r="F10" i="2"/>
  <c r="F12" i="2"/>
  <c r="F16" i="2"/>
  <c r="F18" i="2"/>
  <c r="F20" i="2"/>
  <c r="F24" i="2"/>
  <c r="F26" i="2"/>
  <c r="F30" i="2"/>
  <c r="F32" i="2"/>
  <c r="F34" i="2"/>
  <c r="F38" i="2"/>
  <c r="F40" i="2"/>
  <c r="F45" i="2"/>
  <c r="F47" i="2"/>
  <c r="F49" i="2"/>
  <c r="F54" i="2"/>
  <c r="F56" i="2"/>
  <c r="F61" i="2"/>
  <c r="F63" i="2"/>
  <c r="F65" i="2"/>
  <c r="F70" i="2"/>
  <c r="F72" i="2"/>
  <c r="F76" i="2"/>
  <c r="F78" i="2"/>
  <c r="F80" i="2"/>
  <c r="F84" i="2"/>
  <c r="F86" i="2"/>
  <c r="F90" i="2"/>
  <c r="F92" i="2"/>
  <c r="F94" i="2"/>
  <c r="F112" i="2"/>
  <c r="F2" i="2"/>
  <c r="F3" i="2"/>
  <c r="F5" i="2"/>
  <c r="F9" i="2"/>
  <c r="F11" i="2"/>
  <c r="F13" i="2"/>
  <c r="F17" i="2"/>
  <c r="F19" i="2"/>
  <c r="F23" i="2"/>
  <c r="F25" i="2"/>
  <c r="F27" i="2"/>
  <c r="F31" i="2"/>
  <c r="F33" i="2"/>
  <c r="F37" i="2"/>
  <c r="F39" i="2"/>
  <c r="F41" i="2"/>
  <c r="F46" i="2"/>
  <c r="F48" i="2"/>
  <c r="F53" i="2"/>
  <c r="F55" i="2"/>
  <c r="F57" i="2"/>
  <c r="F62" i="2"/>
  <c r="F64" i="2"/>
  <c r="F69" i="2"/>
  <c r="F71" i="2"/>
  <c r="F73" i="2"/>
  <c r="F77" i="2"/>
  <c r="F79" i="2"/>
  <c r="F83" i="2"/>
  <c r="F85" i="2"/>
  <c r="F87" i="2"/>
  <c r="F91" i="2"/>
  <c r="F93" i="2"/>
  <c r="F111" i="2"/>
  <c r="F113" i="2"/>
  <c r="F114" i="2"/>
  <c r="F115" i="2"/>
  <c r="F118" i="2"/>
  <c r="F119" i="2"/>
  <c r="F120" i="2"/>
  <c r="F121" i="2"/>
  <c r="F122" i="2"/>
  <c r="F125" i="2"/>
  <c r="F126" i="2"/>
  <c r="F127" i="2"/>
  <c r="F97" i="53"/>
  <c r="F99" i="53"/>
  <c r="F101" i="53"/>
  <c r="F105" i="53"/>
  <c r="F107" i="53"/>
  <c r="F129" i="53"/>
  <c r="F98" i="53"/>
  <c r="F100" i="53"/>
  <c r="F104" i="53"/>
  <c r="F106" i="53"/>
  <c r="F108" i="53"/>
  <c r="F4" i="53"/>
  <c r="F6" i="53"/>
  <c r="F10" i="53"/>
  <c r="F12" i="53"/>
  <c r="F16" i="53"/>
  <c r="F18" i="53"/>
  <c r="F20" i="53"/>
  <c r="F24" i="53"/>
  <c r="F26" i="53"/>
  <c r="F30" i="53"/>
  <c r="F32" i="53"/>
  <c r="F34" i="53"/>
  <c r="F38" i="53"/>
  <c r="F40" i="53"/>
  <c r="F45" i="53"/>
  <c r="F47" i="53"/>
  <c r="F49" i="53"/>
  <c r="F54" i="53"/>
  <c r="F56" i="53"/>
  <c r="F61" i="53"/>
  <c r="F63" i="53"/>
  <c r="F65" i="53"/>
  <c r="F70" i="53"/>
  <c r="F72" i="53"/>
  <c r="F76" i="53"/>
  <c r="F78" i="53"/>
  <c r="F80" i="53"/>
  <c r="F84" i="53"/>
  <c r="F86" i="53"/>
  <c r="F90" i="53"/>
  <c r="F92" i="53"/>
  <c r="F94" i="53"/>
  <c r="F112" i="53"/>
  <c r="F2" i="53"/>
  <c r="F3" i="53"/>
  <c r="F5" i="53"/>
  <c r="F9" i="53"/>
  <c r="F11" i="53"/>
  <c r="F13" i="53"/>
  <c r="F17" i="53"/>
  <c r="F19" i="53"/>
  <c r="F23" i="53"/>
  <c r="F25" i="53"/>
  <c r="F27" i="53"/>
  <c r="F31" i="53"/>
  <c r="F33" i="53"/>
  <c r="F37" i="53"/>
  <c r="F39" i="53"/>
  <c r="F41" i="53"/>
  <c r="F46" i="53"/>
  <c r="F48" i="53"/>
  <c r="F53" i="53"/>
  <c r="F55" i="53"/>
  <c r="F57" i="53"/>
  <c r="F62" i="53"/>
  <c r="F64" i="53"/>
  <c r="F69" i="53"/>
  <c r="F71" i="53"/>
  <c r="F73" i="53"/>
  <c r="F77" i="53"/>
  <c r="F79" i="53"/>
  <c r="F83" i="53"/>
  <c r="F85" i="53"/>
  <c r="F87" i="53"/>
  <c r="F91" i="53"/>
  <c r="F93" i="53"/>
  <c r="F111" i="53"/>
  <c r="F113" i="53"/>
  <c r="F114" i="53"/>
  <c r="F115" i="53"/>
  <c r="F118" i="53"/>
  <c r="F119" i="53"/>
  <c r="F120" i="53"/>
  <c r="F121" i="53"/>
  <c r="F122" i="53"/>
  <c r="F125" i="53"/>
  <c r="F126" i="53"/>
  <c r="F127" i="53"/>
  <c r="F129" i="4"/>
  <c r="F4" i="4"/>
  <c r="F6" i="4"/>
  <c r="F10" i="4"/>
  <c r="F12" i="4"/>
  <c r="F16" i="4"/>
  <c r="F18" i="4"/>
  <c r="F20" i="4"/>
  <c r="F24" i="4"/>
  <c r="F26" i="4"/>
  <c r="F30" i="4"/>
  <c r="F32" i="4"/>
  <c r="F34" i="4"/>
  <c r="F38" i="4"/>
  <c r="F40" i="4"/>
  <c r="F45" i="4"/>
  <c r="F47" i="4"/>
  <c r="F49" i="4"/>
  <c r="F54" i="4"/>
  <c r="F56" i="4"/>
  <c r="F61" i="4"/>
  <c r="F63" i="4"/>
  <c r="F65" i="4"/>
  <c r="F70" i="4"/>
  <c r="F72" i="4"/>
  <c r="F76" i="4"/>
  <c r="F78" i="4"/>
  <c r="F80" i="4"/>
  <c r="F84" i="4"/>
  <c r="F86" i="4"/>
  <c r="F90" i="4"/>
  <c r="F92" i="4"/>
  <c r="F94" i="4"/>
  <c r="F112" i="4"/>
  <c r="F2" i="4"/>
  <c r="F3" i="4"/>
  <c r="F5" i="4"/>
  <c r="F9" i="4"/>
  <c r="F11" i="4"/>
  <c r="F13" i="4"/>
  <c r="F17" i="4"/>
  <c r="F19" i="4"/>
  <c r="F23" i="4"/>
  <c r="F25" i="4"/>
  <c r="F27" i="4"/>
  <c r="F31" i="4"/>
  <c r="F33" i="4"/>
  <c r="F37" i="4"/>
  <c r="F39" i="4"/>
  <c r="F41" i="4"/>
  <c r="F46" i="4"/>
  <c r="F48" i="4"/>
  <c r="F53" i="4"/>
  <c r="F55" i="4"/>
  <c r="F57" i="4"/>
  <c r="F62" i="4"/>
  <c r="F64" i="4"/>
  <c r="F69" i="4"/>
  <c r="F71" i="4"/>
  <c r="F73" i="4"/>
  <c r="F77" i="4"/>
  <c r="F79" i="4"/>
  <c r="F83" i="4"/>
  <c r="F85" i="4"/>
  <c r="F87" i="4"/>
  <c r="F91" i="4"/>
  <c r="F93" i="4"/>
  <c r="F97" i="4"/>
  <c r="F98" i="4"/>
  <c r="F99" i="4"/>
  <c r="F100" i="4"/>
  <c r="F101" i="4"/>
  <c r="F104" i="4"/>
  <c r="F105" i="4"/>
  <c r="F106" i="4"/>
  <c r="F107" i="4"/>
  <c r="F108" i="4"/>
  <c r="F111" i="4"/>
  <c r="F113" i="4"/>
  <c r="F114" i="4"/>
  <c r="F115" i="4"/>
  <c r="F118" i="4"/>
  <c r="F119" i="4"/>
  <c r="F120" i="4"/>
  <c r="F121" i="4"/>
  <c r="F122" i="4"/>
  <c r="F125" i="4"/>
  <c r="F126" i="4"/>
  <c r="F127" i="4"/>
  <c r="F4" i="62"/>
  <c r="F6" i="62"/>
  <c r="F10" i="62"/>
  <c r="F12" i="62"/>
  <c r="F16" i="62"/>
  <c r="F18" i="62"/>
  <c r="F20" i="62"/>
  <c r="F24" i="62"/>
  <c r="F26" i="62"/>
  <c r="F30" i="62"/>
  <c r="F32" i="62"/>
  <c r="F34" i="62"/>
  <c r="F38" i="62"/>
  <c r="F40" i="62"/>
  <c r="F45" i="62"/>
  <c r="F47" i="62"/>
  <c r="F49" i="62"/>
  <c r="F54" i="62"/>
  <c r="F56" i="62"/>
  <c r="F61" i="62"/>
  <c r="F63" i="62"/>
  <c r="F65" i="62"/>
  <c r="F70" i="62"/>
  <c r="F72" i="62"/>
  <c r="F76" i="62"/>
  <c r="F78" i="62"/>
  <c r="F80" i="62"/>
  <c r="F84" i="62"/>
  <c r="F86" i="62"/>
  <c r="F90" i="62"/>
  <c r="F92" i="62"/>
  <c r="F94" i="62"/>
  <c r="F112" i="62"/>
  <c r="F2" i="62"/>
  <c r="F3" i="62"/>
  <c r="F5" i="62"/>
  <c r="F9" i="62"/>
  <c r="F11" i="62"/>
  <c r="F13" i="62"/>
  <c r="F17" i="62"/>
  <c r="F19" i="62"/>
  <c r="F23" i="62"/>
  <c r="F25" i="62"/>
  <c r="F27" i="62"/>
  <c r="F31" i="62"/>
  <c r="F33" i="62"/>
  <c r="F37" i="62"/>
  <c r="F39" i="62"/>
  <c r="F41" i="62"/>
  <c r="F46" i="62"/>
  <c r="F48" i="62"/>
  <c r="F53" i="62"/>
  <c r="F55" i="62"/>
  <c r="F57" i="62"/>
  <c r="F62" i="62"/>
  <c r="F64" i="62"/>
  <c r="F69" i="62"/>
  <c r="F71" i="62"/>
  <c r="F73" i="62"/>
  <c r="F77" i="62"/>
  <c r="F79" i="62"/>
  <c r="F83" i="62"/>
  <c r="F85" i="62"/>
  <c r="F87" i="62"/>
  <c r="F91" i="62"/>
  <c r="F93" i="62"/>
  <c r="F97" i="62"/>
  <c r="F98" i="62"/>
  <c r="F99" i="62"/>
  <c r="F100" i="62"/>
  <c r="F101" i="62"/>
  <c r="F104" i="62"/>
  <c r="F105" i="62"/>
  <c r="F106" i="62"/>
  <c r="F107" i="62"/>
  <c r="F108" i="62"/>
  <c r="F111" i="62"/>
  <c r="F113" i="62"/>
  <c r="F114" i="62"/>
  <c r="F115" i="62"/>
  <c r="F118" i="62"/>
  <c r="F119" i="62"/>
  <c r="F120" i="62"/>
  <c r="F121" i="62"/>
  <c r="F122" i="62"/>
  <c r="F125" i="62"/>
  <c r="F126" i="62"/>
  <c r="F127" i="62"/>
  <c r="F119" i="1"/>
  <c r="F121" i="1"/>
  <c r="F125" i="1"/>
  <c r="F127" i="1"/>
  <c r="F129" i="1"/>
  <c r="F69" i="1"/>
  <c r="F71" i="1"/>
  <c r="F73" i="1"/>
  <c r="F70" i="1"/>
  <c r="F119" i="26"/>
  <c r="F55" i="46"/>
  <c r="F57" i="46"/>
  <c r="F61" i="46"/>
  <c r="F63" i="46"/>
  <c r="F67" i="46"/>
  <c r="F69" i="46"/>
  <c r="F71" i="46"/>
  <c r="F75" i="46"/>
  <c r="F77" i="46"/>
  <c r="F123" i="26"/>
  <c r="F125" i="26"/>
</calcChain>
</file>

<file path=xl/sharedStrings.xml><?xml version="1.0" encoding="utf-8"?>
<sst xmlns="http://schemas.openxmlformats.org/spreadsheetml/2006/main" count="5477" uniqueCount="710">
  <si>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</si>
  <si>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</si>
  <si>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</si>
  <si>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</si>
  <si>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</si>
  <si>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</si>
  <si>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</si>
  <si>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</si>
  <si>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</si>
  <si>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</si>
  <si>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</si>
  <si>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</si>
  <si>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</si>
  <si>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</si>
  <si>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</si>
  <si>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</si>
  <si>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</si>
  <si>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</si>
  <si>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</si>
  <si>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</si>
  <si>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</si>
  <si>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</si>
  <si>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</si>
  <si>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</si>
  <si>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Mares 4 and over</t>
  </si>
  <si>
    <t>Stallions 4 &amp; over</t>
  </si>
  <si>
    <t>Brood</t>
  </si>
  <si>
    <t>Yeld</t>
  </si>
  <si>
    <t>Mare 3</t>
  </si>
  <si>
    <t>Mare 2</t>
  </si>
  <si>
    <t>Mare 1</t>
  </si>
  <si>
    <t>Registered Geldings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</si>
  <si>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</si>
  <si>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</si>
  <si>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</si>
  <si>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</si>
  <si>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</si>
  <si>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</si>
  <si>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</si>
  <si>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</si>
  <si>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NAILE</t>
  </si>
  <si>
    <t>National Belgian Show</t>
  </si>
  <si>
    <t>National Western Stock Show</t>
  </si>
  <si>
    <t>Stock show</t>
  </si>
  <si>
    <t>Stock Show</t>
  </si>
  <si>
    <t>Nebraska State Fair</t>
  </si>
  <si>
    <t>Southern Ohio Draft Show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</si>
  <si>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</si>
  <si>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</si>
  <si>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</si>
  <si>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</si>
  <si>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</si>
  <si>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</si>
  <si>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</si>
  <si>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</si>
  <si>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</si>
  <si>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</si>
  <si>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</si>
  <si>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</si>
  <si>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</si>
  <si>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</si>
  <si>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</si>
  <si>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</si>
  <si>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</si>
  <si>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</si>
  <si>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Simba's Lexus</t>
  </si>
  <si>
    <t>Registered Geldings 3 &amp; over</t>
  </si>
  <si>
    <t>Registered Geldings 2 years old</t>
  </si>
  <si>
    <t>Captain Tucker</t>
  </si>
  <si>
    <t>Hillside Prince Classy</t>
  </si>
  <si>
    <t>Master Peace Leah</t>
  </si>
  <si>
    <t>Cherry Ridge ChipADiamond</t>
  </si>
  <si>
    <t>SM Bell's Prince Buster</t>
  </si>
  <si>
    <t>Detweiler's Kelly</t>
  </si>
  <si>
    <t>Mona's Stylish Chance</t>
  </si>
  <si>
    <t>Honey Creek Diane</t>
  </si>
  <si>
    <t>Umberger's Abby</t>
  </si>
  <si>
    <t>Roselea Violet II</t>
  </si>
  <si>
    <t>Remlap Swizzle Stick</t>
  </si>
  <si>
    <t>Mountain View Sunbeam</t>
  </si>
  <si>
    <t>Sparrow's Naomi</t>
  </si>
  <si>
    <t>W.B. Ravishing Ruby</t>
  </si>
  <si>
    <t>Mountain View Brandy</t>
  </si>
  <si>
    <t>Kate's Iola Joy</t>
  </si>
  <si>
    <t>Vanessa Jewel</t>
  </si>
  <si>
    <t>No Number found</t>
  </si>
  <si>
    <t>Belgian Brood mares 5 and over</t>
  </si>
  <si>
    <t>Belgian Registered Geldings 3 and over</t>
  </si>
  <si>
    <t>Belgian Registered Geldings 2 years old</t>
  </si>
  <si>
    <t>Belgian Registered Geldings yearlings</t>
  </si>
  <si>
    <t>Belgian Yeld mares 5 and over</t>
  </si>
  <si>
    <t>N.B. Junior's Ranger</t>
  </si>
  <si>
    <t>Stoney Acres Prince</t>
  </si>
  <si>
    <t>Ohio 3 &amp; over</t>
  </si>
  <si>
    <t>S57208</t>
  </si>
  <si>
    <t>S62920</t>
  </si>
  <si>
    <t>S63643</t>
  </si>
  <si>
    <t>S63584   -1040244-</t>
  </si>
  <si>
    <t>NeBros Fandango</t>
  </si>
  <si>
    <t>Stoney Lake Spectacular</t>
  </si>
  <si>
    <t>LA Millie's Maximus</t>
  </si>
  <si>
    <t>S64122</t>
  </si>
  <si>
    <t>S63689</t>
  </si>
  <si>
    <t>S63676</t>
  </si>
  <si>
    <t>S63911</t>
  </si>
  <si>
    <t>Carey's El More Luck</t>
  </si>
  <si>
    <t>S.E.M. Fire Bug</t>
  </si>
  <si>
    <t>Detweiler's Prince Charming</t>
  </si>
  <si>
    <t>U2 Charlie's Supreme</t>
  </si>
  <si>
    <t>S65044</t>
  </si>
  <si>
    <t>S65190</t>
  </si>
  <si>
    <t>S64450</t>
  </si>
  <si>
    <t>S64674</t>
  </si>
  <si>
    <t>S64680</t>
  </si>
  <si>
    <t>McKee's Master Justin</t>
  </si>
  <si>
    <t>Jardine's Masterpiece</t>
  </si>
  <si>
    <t>OHF Lace's Asset</t>
  </si>
  <si>
    <t>Junior-Doug</t>
  </si>
  <si>
    <t>Biggerstaffs 2 Much Bling</t>
  </si>
  <si>
    <t>L &amp; C Santana</t>
  </si>
  <si>
    <t>LCH Bud's Kruzer</t>
  </si>
  <si>
    <t>Hickland Ambassador</t>
  </si>
  <si>
    <t>Diehl's Max-A-Million</t>
  </si>
  <si>
    <t>S65382</t>
  </si>
  <si>
    <t>Not Registered</t>
  </si>
  <si>
    <t>S65239</t>
  </si>
  <si>
    <t>S65317</t>
  </si>
  <si>
    <t>S65355</t>
  </si>
  <si>
    <t>M -1038142-</t>
  </si>
  <si>
    <t>M112647</t>
  </si>
  <si>
    <t>M114984</t>
  </si>
  <si>
    <t>Stoney Lake Celeste</t>
  </si>
  <si>
    <t>Oak Haven's Ladonna</t>
  </si>
  <si>
    <t>Pine Grove Bonnie's Queen</t>
  </si>
  <si>
    <t>M115458</t>
  </si>
  <si>
    <t>M102090</t>
  </si>
  <si>
    <t>M114926</t>
  </si>
  <si>
    <t>HP Charlene</t>
  </si>
  <si>
    <t>Jamestown Captains Morgan</t>
  </si>
  <si>
    <t>LCH Justin's Karly</t>
  </si>
  <si>
    <t>M114480</t>
  </si>
  <si>
    <t>M118260</t>
  </si>
  <si>
    <t>M120987</t>
  </si>
  <si>
    <t>Double A Lad's Carrie</t>
  </si>
  <si>
    <t>Farlane Justine</t>
  </si>
  <si>
    <t>M118065</t>
  </si>
  <si>
    <t>M120609</t>
  </si>
  <si>
    <t>M117069</t>
  </si>
  <si>
    <t>M117248</t>
  </si>
  <si>
    <t>M19395</t>
  </si>
  <si>
    <t>Sunset Sue</t>
  </si>
  <si>
    <t>Orndorff's Captain Carrie</t>
  </si>
  <si>
    <t>Brass Legand's Torte</t>
  </si>
  <si>
    <t>WesSand's Daryl Ann</t>
  </si>
  <si>
    <t>DLF Logan's Toula</t>
  </si>
  <si>
    <t>M120182</t>
  </si>
  <si>
    <t>M120871</t>
  </si>
  <si>
    <t>M120860</t>
  </si>
  <si>
    <t>M120168</t>
  </si>
  <si>
    <t>M119962</t>
  </si>
  <si>
    <t>AgRestore's J.W. Madonna</t>
  </si>
  <si>
    <t>Produce Acres Rachelle</t>
  </si>
  <si>
    <t>WesSand's Hannah</t>
  </si>
  <si>
    <t>Paradise Aces Miss Goldie</t>
  </si>
  <si>
    <t>Brass Legand's Spiritte</t>
  </si>
  <si>
    <t>M121064</t>
  </si>
  <si>
    <t>M121406</t>
  </si>
  <si>
    <t>M121417</t>
  </si>
  <si>
    <t>M121939</t>
  </si>
  <si>
    <t>M122465</t>
  </si>
  <si>
    <t>OHF Vision I'm Special</t>
  </si>
  <si>
    <t>K's Kayla</t>
  </si>
  <si>
    <t>W.B. Pert-Near Perfect</t>
  </si>
  <si>
    <t>DLF Countrytime Emma</t>
  </si>
  <si>
    <t>Little River Tia</t>
  </si>
  <si>
    <t>M123509</t>
  </si>
  <si>
    <t>M123111</t>
  </si>
  <si>
    <t>M123481</t>
  </si>
  <si>
    <t>M123330</t>
  </si>
  <si>
    <t>AgRestore's JW Miss Marla</t>
  </si>
  <si>
    <t>LCH Firestone's Celia</t>
  </si>
  <si>
    <t>L &amp; C Felena</t>
  </si>
  <si>
    <t>SEM Little Miss Sunshine</t>
  </si>
  <si>
    <t>W.B. Up-Sa-Daisy</t>
  </si>
  <si>
    <t>G59475</t>
  </si>
  <si>
    <t>G57716</t>
  </si>
  <si>
    <t>Not Known</t>
  </si>
  <si>
    <t>G58187</t>
  </si>
  <si>
    <t>Rev</t>
  </si>
  <si>
    <t>Viceroy</t>
  </si>
  <si>
    <t>Pareo entry</t>
  </si>
  <si>
    <t>Alandru's Holly's Popeye</t>
  </si>
  <si>
    <t>Prairie Thorne Max</t>
  </si>
  <si>
    <t>Senior</t>
  </si>
  <si>
    <t>Junior</t>
  </si>
  <si>
    <t>Registered Geldings 1 years old</t>
  </si>
  <si>
    <t>Davenport</t>
  </si>
  <si>
    <t>Belgian Stallions 3 year olds</t>
  </si>
  <si>
    <t>Davenprt</t>
  </si>
  <si>
    <t>Davenport senior</t>
  </si>
  <si>
    <t>Davenport 4 &amp; over</t>
  </si>
  <si>
    <t>Davenport brood 5 and over</t>
  </si>
  <si>
    <t>Davenport Yeld 5 and over</t>
  </si>
  <si>
    <t>Ohio State Fair</t>
  </si>
  <si>
    <t>Round-Up-Flashy-Prince</t>
  </si>
  <si>
    <t>Monty's O. C. Charlie</t>
  </si>
  <si>
    <t>D.H.F. Captain's Abe</t>
  </si>
  <si>
    <t>AgRestore's J.W. Skipper</t>
  </si>
  <si>
    <t>Mountaineer U.C. Jay</t>
  </si>
  <si>
    <t>SB Power Play</t>
  </si>
  <si>
    <t>Produce Acres Mr. Jason</t>
  </si>
  <si>
    <t>CF Samson</t>
  </si>
  <si>
    <t>Rein Again</t>
  </si>
  <si>
    <t>BJ My Style</t>
  </si>
  <si>
    <t>Jardine's Chapter</t>
  </si>
  <si>
    <t>Mountaineer Ky</t>
  </si>
  <si>
    <t>Greene Meade Keystone</t>
  </si>
  <si>
    <t>Harbor Havens Majesty</t>
  </si>
  <si>
    <t>Terr-A-Way Justice</t>
  </si>
  <si>
    <t>Double H Duke</t>
  </si>
  <si>
    <t>Terr-A-Way Fire</t>
  </si>
  <si>
    <t>Greene Meade Bess</t>
  </si>
  <si>
    <t>MWM Jane's Jolene</t>
  </si>
  <si>
    <t>Clairlea's Ellie Supreme</t>
  </si>
  <si>
    <t>Duke's Debbie</t>
  </si>
  <si>
    <t>Greene Meade Duchess</t>
  </si>
  <si>
    <t>Junior's Cindy</t>
  </si>
  <si>
    <t>S.C.V.F. Jessica</t>
  </si>
  <si>
    <t>Millville's Tillie</t>
  </si>
  <si>
    <t>Thunderhoof Delilah</t>
  </si>
  <si>
    <t>Orndorff's Captain Rose</t>
  </si>
  <si>
    <t>Stoney Lake Jaki</t>
  </si>
  <si>
    <t>Sunny Brook Victory</t>
  </si>
  <si>
    <t>Misters Delight</t>
  </si>
  <si>
    <t>Thunderhoof Unify</t>
  </si>
  <si>
    <t>Slate's Joy</t>
  </si>
  <si>
    <t>Oak Haven's Gracie</t>
  </si>
  <si>
    <t>J.B.H. Supreme Bonnie</t>
  </si>
  <si>
    <t>BAR Countach's Jelly Bean</t>
  </si>
  <si>
    <t>Oak Haven's LouLou</t>
  </si>
  <si>
    <t>Mountaineer U.C. Michele</t>
  </si>
  <si>
    <t>Provost Miss Personality</t>
  </si>
  <si>
    <t>Lor-Rob Electra</t>
  </si>
  <si>
    <t>Greene Meade Phoenix</t>
  </si>
  <si>
    <t>Produce Acres Nina</t>
  </si>
  <si>
    <t>R &amp; M Barb's Lexie</t>
  </si>
  <si>
    <t>Bar B Styles Rose</t>
  </si>
  <si>
    <t>LeBros Lorraine</t>
  </si>
  <si>
    <t>CF Sonja</t>
  </si>
  <si>
    <t>Harbor Havens Fantasy</t>
  </si>
  <si>
    <t>S.C.V.F. Desi Lou</t>
  </si>
  <si>
    <t>Millerview Jenna</t>
  </si>
  <si>
    <t>Lor-Rob Tucker</t>
  </si>
  <si>
    <t>Ohio</t>
  </si>
  <si>
    <t>Ohio Junior</t>
  </si>
  <si>
    <t>Ohio senior</t>
  </si>
  <si>
    <t>Ohio Brood 5 &amp; over</t>
  </si>
  <si>
    <t>Ohio Yeld 5 and over</t>
  </si>
  <si>
    <t>Ohio 4 year olds</t>
  </si>
  <si>
    <t>Ohio Junior fillies</t>
  </si>
  <si>
    <t>Ohio Senior fillies</t>
  </si>
  <si>
    <t>Carey's Strut'n Lighting</t>
  </si>
  <si>
    <t>Not registered</t>
  </si>
  <si>
    <t>SB Hotrod</t>
  </si>
  <si>
    <t>Four Star Chelokee</t>
  </si>
  <si>
    <t>Yorkridge Goldies' Ace</t>
  </si>
  <si>
    <t>Camelot Chips Bella</t>
  </si>
  <si>
    <t>Camelot Chips Carpe Diem</t>
  </si>
  <si>
    <t>RKD Maya</t>
  </si>
  <si>
    <t>SB Simply Amazing</t>
  </si>
  <si>
    <t>Camelot Chips Contessa</t>
  </si>
  <si>
    <t>Indiana</t>
  </si>
  <si>
    <t>Indiana senior</t>
  </si>
  <si>
    <t>Indiana junior</t>
  </si>
  <si>
    <t xml:space="preserve">Indiana </t>
  </si>
  <si>
    <t>HP Margo</t>
  </si>
  <si>
    <t>L &amp; C Joliene</t>
  </si>
  <si>
    <t>Twin Oaks Vee</t>
  </si>
  <si>
    <t>G &amp; R Carla</t>
  </si>
  <si>
    <t>Lebros Lorraine</t>
  </si>
  <si>
    <t>SGF Master's Luke</t>
  </si>
  <si>
    <t>Clear Creek Clark</t>
  </si>
  <si>
    <t>L &amp; C Slade</t>
  </si>
  <si>
    <t>G61298</t>
  </si>
  <si>
    <t>G61959</t>
  </si>
  <si>
    <t>G663075</t>
  </si>
  <si>
    <t>W.B. Quite Frankly</t>
  </si>
  <si>
    <t>G63672</t>
  </si>
  <si>
    <t>LSF Duke</t>
  </si>
  <si>
    <t>G64545</t>
  </si>
  <si>
    <t>Orndorff's Captain Mark</t>
  </si>
  <si>
    <t>Circle Y's Rex Tyce</t>
  </si>
  <si>
    <t>MAK Montgomery</t>
  </si>
  <si>
    <t>Retreat Reign</t>
  </si>
  <si>
    <t>Stichert Entry</t>
  </si>
  <si>
    <t>House's Simon Farceur</t>
  </si>
  <si>
    <t>unknown</t>
  </si>
  <si>
    <t>Zube's Jackpot</t>
  </si>
  <si>
    <t>AWF Classic Steele</t>
  </si>
  <si>
    <t>House's Cadet Farceur</t>
  </si>
  <si>
    <t>Retreat Regal Sound</t>
  </si>
  <si>
    <t>Firestone's Mack</t>
  </si>
  <si>
    <t>Sunnyslope Scout</t>
  </si>
  <si>
    <t>MHC Utah</t>
  </si>
  <si>
    <t>Starlight Acres Charlotte</t>
  </si>
  <si>
    <t>Biggerstaff's Captiva</t>
  </si>
  <si>
    <t>K &amp; J House's Riley</t>
  </si>
  <si>
    <t>Nick's Master's Ann</t>
  </si>
  <si>
    <t>House's Cassie Farceur</t>
  </si>
  <si>
    <t>Starlight Acres Mallorie</t>
  </si>
  <si>
    <t>Swiharts EFB Lady Liberty</t>
  </si>
  <si>
    <t>J.K. Reba</t>
  </si>
  <si>
    <t>W 3 C Ace's Impressive</t>
  </si>
  <si>
    <t>Diehl's Marley</t>
  </si>
  <si>
    <t>L &amp; C Carmelo</t>
  </si>
  <si>
    <t>Maker's Master's Eda</t>
  </si>
  <si>
    <t>E L's Correy</t>
  </si>
  <si>
    <t>JSS Valerie</t>
  </si>
  <si>
    <t>NV C&amp;C Dee</t>
  </si>
  <si>
    <t>R &amp; M Rosie's Jane</t>
  </si>
  <si>
    <t>Pine Grove Legacy's Queen</t>
  </si>
  <si>
    <t>Simba's Liberty</t>
  </si>
  <si>
    <t>Maker's Ava</t>
  </si>
  <si>
    <t>MAK Gigi</t>
  </si>
  <si>
    <t>BJ Faith</t>
  </si>
  <si>
    <t>Sunny Lane Katrina</t>
  </si>
  <si>
    <t>Diehl's Libby Lou</t>
  </si>
  <si>
    <t>MAK Dharma</t>
  </si>
  <si>
    <t>A.B.F. K's Krystal</t>
  </si>
  <si>
    <t>Sunnyslope Sassy</t>
  </si>
  <si>
    <t>Starlight Acres Samantha</t>
  </si>
  <si>
    <t>Zube's Molly</t>
  </si>
  <si>
    <t>MHC Unique</t>
  </si>
  <si>
    <t>Wisconsin</t>
  </si>
  <si>
    <t>Wisconsin senior</t>
  </si>
  <si>
    <t>Wisconsin Junior</t>
  </si>
  <si>
    <t>K &amp; J House's Ringo</t>
  </si>
  <si>
    <t>Wisconsin junior</t>
  </si>
  <si>
    <t>Pine Valley U2 Beau</t>
  </si>
  <si>
    <t>Wolter's Prince Charles</t>
  </si>
  <si>
    <t>Chickasaw Magellan</t>
  </si>
  <si>
    <t>Oak Hill Midnight Run</t>
  </si>
  <si>
    <t>J.Z. Master's Maria</t>
  </si>
  <si>
    <t>Justin's Classic Elegance</t>
  </si>
  <si>
    <t>Buerckley's Rockets Rosie</t>
  </si>
  <si>
    <t>Sparrow's Shannon</t>
  </si>
  <si>
    <t>Bel-Mor Sadie</t>
  </si>
  <si>
    <t>Oak Hill Ace's Final Page</t>
  </si>
  <si>
    <t>Oak Hill Princess Ella</t>
  </si>
  <si>
    <t>Diehl's Precious Lou</t>
  </si>
  <si>
    <t>Produce Acres MissHeather</t>
  </si>
  <si>
    <t>Oak Hill Jada</t>
  </si>
  <si>
    <t>Oak Hill Kendra</t>
  </si>
  <si>
    <t>JBJ Miss Elegant Oaks</t>
  </si>
  <si>
    <t>A.L. Melissa</t>
  </si>
  <si>
    <t>Iowa</t>
  </si>
  <si>
    <t>Iowa Yeld</t>
  </si>
  <si>
    <t>Iowa Senior</t>
  </si>
  <si>
    <t>Iowa Junior</t>
  </si>
  <si>
    <t>Iowa junior</t>
  </si>
  <si>
    <t>Iowa senior</t>
  </si>
  <si>
    <t>Indiana 3 year olds</t>
  </si>
  <si>
    <t>Indiana 4 and over</t>
  </si>
  <si>
    <t>Ohio 4 and over</t>
  </si>
  <si>
    <t>Ohio 3 year olds</t>
  </si>
  <si>
    <t>Davenport 4 and over yeld</t>
  </si>
  <si>
    <t>Davenport 4 and over brood</t>
  </si>
  <si>
    <t>Iowa 4 and over yeld</t>
  </si>
  <si>
    <t>Iowa 4 and over brood</t>
  </si>
  <si>
    <t>Relyb's Donna</t>
  </si>
  <si>
    <t>Nash Acre's Janette</t>
  </si>
  <si>
    <t>Double H Jan</t>
  </si>
  <si>
    <t>Sparrow's Machelle</t>
  </si>
  <si>
    <t>GlennDale's Maddison Ave</t>
  </si>
  <si>
    <t>New England</t>
  </si>
  <si>
    <t>Sedor Harley</t>
  </si>
  <si>
    <t>Master's Legand Mike</t>
  </si>
  <si>
    <t>Town Edge Chelsea</t>
  </si>
  <si>
    <t>Mountaineer Judging Amy</t>
  </si>
  <si>
    <t>Patriot Barbara Fritchie</t>
  </si>
  <si>
    <t>Sedor Sarah's Beauty</t>
  </si>
  <si>
    <t>Double O Glow</t>
  </si>
  <si>
    <t>Produce Acres Miss Karen</t>
  </si>
  <si>
    <t>Charm Acres Bonnie</t>
  </si>
  <si>
    <t>Patriot Betsy Ross</t>
  </si>
  <si>
    <t>CA's Jessie's Destiny</t>
  </si>
  <si>
    <t>Greene Meade Carla</t>
  </si>
  <si>
    <t>Sedor Autume Breeze</t>
  </si>
  <si>
    <t>Millville's Ruthie</t>
  </si>
  <si>
    <t>Concord's Grand Finale</t>
  </si>
  <si>
    <t xml:space="preserve">Sedor Cinderella </t>
  </si>
  <si>
    <t>Sedor Georgie</t>
  </si>
  <si>
    <t>West Virginia</t>
  </si>
  <si>
    <t>Gardiner's Next Big Thang</t>
  </si>
  <si>
    <t>Retreat Ready to Rock</t>
  </si>
  <si>
    <t>Kauffman's Kayden</t>
  </si>
  <si>
    <t>S65411</t>
  </si>
  <si>
    <t>Indiana 4 and over yeld</t>
  </si>
  <si>
    <t>Indiana 4 and over Brood</t>
  </si>
  <si>
    <t>Julia</t>
  </si>
  <si>
    <t>Little River Gypsy</t>
  </si>
  <si>
    <t>Mares 4 years old</t>
  </si>
  <si>
    <t>Thunderbranch Prince</t>
  </si>
  <si>
    <t>WesSand's Joseph</t>
  </si>
  <si>
    <t>Four Star Brian</t>
  </si>
  <si>
    <t>Four Star Bodacious</t>
  </si>
  <si>
    <t>WesSand's Bond</t>
  </si>
  <si>
    <t>Humador</t>
  </si>
  <si>
    <t>Alandru Miss Megan</t>
  </si>
  <si>
    <t>Stratton's Flashy Sis</t>
  </si>
  <si>
    <t>Wolf Creek Josie</t>
  </si>
  <si>
    <t>Pumpkin Vine Jane</t>
  </si>
  <si>
    <t>McKee's Master Lesa</t>
  </si>
  <si>
    <t>WesSand's Josetta</t>
  </si>
  <si>
    <t>Newtonia Rose</t>
  </si>
  <si>
    <t>WesSand's Joletta</t>
  </si>
  <si>
    <t>Buerckley's Jae Jae</t>
  </si>
  <si>
    <t>Ziegler's Betty's Lady</t>
  </si>
  <si>
    <t>Ziegler's Jewel's Linda</t>
  </si>
  <si>
    <t>UAB Captain's Colonel</t>
  </si>
  <si>
    <t>Len-AcreParadiseContender</t>
  </si>
  <si>
    <t>Greentop Maximus</t>
  </si>
  <si>
    <t>Millville's Stylist</t>
  </si>
  <si>
    <t>Greentop Kaden</t>
  </si>
  <si>
    <t>L.P.'s Master's Madonna</t>
  </si>
  <si>
    <t>Greentop Mariah</t>
  </si>
  <si>
    <t>Hidden Creek Cinnamon</t>
  </si>
  <si>
    <t>Greentop Bonnie</t>
  </si>
  <si>
    <t>Giefer's D Kim</t>
  </si>
  <si>
    <t>Greentop Mindy</t>
  </si>
  <si>
    <t>Greentop Ginger</t>
  </si>
  <si>
    <t>Junior's Kim</t>
  </si>
  <si>
    <t>Twin Oaks Mariah</t>
  </si>
  <si>
    <t>Greentop Rachel</t>
  </si>
  <si>
    <t>Honey Locust Jim Doll</t>
  </si>
  <si>
    <t>Four Star Bailey</t>
  </si>
  <si>
    <t>Greentop Miss Kitty</t>
  </si>
  <si>
    <t>Simba's Sassy</t>
  </si>
  <si>
    <t>Honey Locust Star</t>
  </si>
  <si>
    <t>Greentop American Beauty</t>
  </si>
  <si>
    <t>MG Melissa</t>
  </si>
  <si>
    <t>Honey Locust Pearl</t>
  </si>
  <si>
    <t>Greentop Maria</t>
  </si>
  <si>
    <t>Missouri</t>
  </si>
  <si>
    <t>Illinois</t>
  </si>
  <si>
    <t>Missouri Brood</t>
  </si>
  <si>
    <t>Illinois Yeld</t>
  </si>
  <si>
    <t>Illinois Brood</t>
  </si>
  <si>
    <t>Stone Hill Captain Kid</t>
  </si>
  <si>
    <t>S62976</t>
  </si>
  <si>
    <t>S57217</t>
  </si>
  <si>
    <t>S64788</t>
  </si>
  <si>
    <t>Casco's Gabriel</t>
  </si>
  <si>
    <t>S64834</t>
  </si>
  <si>
    <t>Willow Creek RoseofSharon</t>
  </si>
  <si>
    <t>Missouri 4 and over</t>
  </si>
  <si>
    <t>Missouri 3 year olds</t>
  </si>
  <si>
    <t>Burr's Prince MR Smoker</t>
  </si>
  <si>
    <t>S64602</t>
  </si>
  <si>
    <t>Mohr's Braum</t>
  </si>
  <si>
    <t>Meyer's Austin Rebeca"99"</t>
  </si>
  <si>
    <t>M112969</t>
  </si>
  <si>
    <t>M111084</t>
  </si>
  <si>
    <t>M117634</t>
  </si>
  <si>
    <t>M113018</t>
  </si>
  <si>
    <t>M106089</t>
  </si>
  <si>
    <t>BJ Sunny Remark</t>
  </si>
  <si>
    <t>M114893</t>
  </si>
  <si>
    <t>Mohr's Sidney</t>
  </si>
  <si>
    <t>M119395</t>
  </si>
  <si>
    <t>M118453</t>
  </si>
  <si>
    <t>M118822</t>
  </si>
  <si>
    <t>Harbor Havens Dreamaleena</t>
  </si>
  <si>
    <t>Windsong Rubie Sue</t>
  </si>
  <si>
    <t>W.B. Bound For Glory</t>
  </si>
  <si>
    <t>M120219</t>
  </si>
  <si>
    <t>M121514</t>
  </si>
  <si>
    <t>M119542</t>
  </si>
  <si>
    <t>M120562</t>
  </si>
  <si>
    <t>Eddie's Miss Parana</t>
  </si>
  <si>
    <t>F T Midge Legacy</t>
  </si>
  <si>
    <t>CF Darci</t>
  </si>
  <si>
    <t>K &amp; K's Dixie Lylnn</t>
  </si>
  <si>
    <t>M122149</t>
  </si>
  <si>
    <t>M122712</t>
  </si>
  <si>
    <t>M121565</t>
  </si>
  <si>
    <t>M123088</t>
  </si>
  <si>
    <t>M123586</t>
  </si>
  <si>
    <t>Michigan 3 and over</t>
  </si>
  <si>
    <t>Michigan</t>
  </si>
  <si>
    <t>Michigan Brood</t>
  </si>
  <si>
    <t>Michigan Yeld</t>
  </si>
  <si>
    <t>New York State Fair</t>
  </si>
  <si>
    <t>L.Y. Captain's Stormy</t>
  </si>
  <si>
    <t>JSM Maximus</t>
  </si>
  <si>
    <t>JSM Maverick The Great</t>
  </si>
  <si>
    <t>SR Heidi's Miles</t>
  </si>
  <si>
    <t>Coats Farms Conroy</t>
  </si>
  <si>
    <t>Gen Ridge Krystal's Grant</t>
  </si>
  <si>
    <t>CA's Joy's Jay</t>
  </si>
  <si>
    <t>VSB CK's Rubberband Man</t>
  </si>
  <si>
    <t>Nesbitt's Riverview Samson</t>
  </si>
  <si>
    <t>Dusty Acres Smoken Joe</t>
  </si>
  <si>
    <t>Donnell's Prince Charles</t>
  </si>
  <si>
    <t>Nesbitt's Riverview Kelly</t>
  </si>
  <si>
    <t>HFB Heaven's Rose</t>
  </si>
  <si>
    <t>Nesbitt's Riverview Lily</t>
  </si>
  <si>
    <t>Windy Knoll Holly</t>
  </si>
  <si>
    <t>LMY's Kathy</t>
  </si>
  <si>
    <t>VSB CK's Amazing Grace</t>
  </si>
  <si>
    <t>Stoney Lake Jayne</t>
  </si>
  <si>
    <t>Brockstream Free</t>
  </si>
  <si>
    <t>Tegga's Flashy Trish</t>
  </si>
  <si>
    <t>Nesbitt's Riverview Queen</t>
  </si>
  <si>
    <t>HFB Heaven's Bloom Martina</t>
  </si>
  <si>
    <t>Gen Ridge Dena</t>
  </si>
  <si>
    <t>McQuarrie's Hanna</t>
  </si>
  <si>
    <t>Hallett's Chance Sis</t>
  </si>
  <si>
    <t>CA's Gloria's Jewel</t>
  </si>
  <si>
    <t>VSB Chance's Are</t>
  </si>
  <si>
    <t>Nesbitt's Riverview Betsy</t>
  </si>
  <si>
    <t>HFB Heaven's Dream Lily</t>
  </si>
  <si>
    <t>Maple Ridge Stylish Brandi</t>
  </si>
  <si>
    <t>Hallett's Chance Reba</t>
  </si>
  <si>
    <t>GKD Baily's Big Ben</t>
  </si>
  <si>
    <t>Windy Oaks Korrys Champ</t>
  </si>
  <si>
    <t>VSB CK's Journey</t>
  </si>
  <si>
    <t>New York</t>
  </si>
  <si>
    <t>New York Brood</t>
  </si>
  <si>
    <t>New York Yeld</t>
  </si>
  <si>
    <t>New York Senior</t>
  </si>
  <si>
    <t>New York Junior</t>
  </si>
  <si>
    <t>Nesbitt's Riverview Ruby</t>
  </si>
  <si>
    <t>Vermont State Belgian Show</t>
  </si>
  <si>
    <t>Jacksons UC Dust</t>
  </si>
  <si>
    <t>El-Den Acres Crystal</t>
  </si>
  <si>
    <t>Abby's Babe</t>
  </si>
  <si>
    <t>Rosewood Jessy</t>
  </si>
  <si>
    <t>Jackson's Major Flurrie</t>
  </si>
  <si>
    <t>Hallett's Easter Lilly</t>
  </si>
  <si>
    <t>Hallett's Chance Joan</t>
  </si>
  <si>
    <t>Dalyn's Misty</t>
  </si>
  <si>
    <t>Hallett's Chance Fancy</t>
  </si>
  <si>
    <t>Jackson's U.C. Amber</t>
  </si>
  <si>
    <t>Vermont</t>
  </si>
  <si>
    <t xml:space="preserve">Vermont </t>
  </si>
  <si>
    <t>Vermont brood</t>
  </si>
  <si>
    <t>White Water Creek Bentley</t>
  </si>
  <si>
    <t>Fiecke Entry</t>
  </si>
  <si>
    <t>Diehl's Hanna Supreme</t>
  </si>
  <si>
    <t>House's Mia Farceur</t>
  </si>
  <si>
    <t>Diamond's Jewel</t>
  </si>
  <si>
    <t>Wanda's Fawn</t>
  </si>
  <si>
    <t>DH Paradise Kayla Design</t>
  </si>
  <si>
    <t>Wes-N R Zenith</t>
  </si>
  <si>
    <t>Orndorff's Captain Emily</t>
  </si>
  <si>
    <t>Miss Monica</t>
  </si>
  <si>
    <t>Zube's Chloe</t>
  </si>
  <si>
    <t>White Water Creek Rosa</t>
  </si>
  <si>
    <t>Minnesota</t>
  </si>
  <si>
    <t>Minnesota senior</t>
  </si>
  <si>
    <t>Minnesota junior</t>
  </si>
  <si>
    <t>Minnesota Brood 5 &amp; over</t>
  </si>
  <si>
    <t>Minnesota Yeld 5 &amp; over</t>
  </si>
  <si>
    <t>Schaefer's Charlie</t>
  </si>
  <si>
    <t>Schaefer's Zena</t>
  </si>
  <si>
    <t>Schaefer's Addison</t>
  </si>
  <si>
    <t>Holly</t>
  </si>
  <si>
    <t>Twinkle's Judy</t>
  </si>
  <si>
    <t>South Dakota</t>
  </si>
  <si>
    <t xml:space="preserve">Minnesota senior </t>
  </si>
  <si>
    <t>Eberspacher's Davey</t>
  </si>
  <si>
    <t>Mountain View Bronson</t>
  </si>
  <si>
    <t>Eberspacher's Kressyn</t>
  </si>
  <si>
    <t>Angle Acres Blossom</t>
  </si>
  <si>
    <t>MJM Karen</t>
  </si>
  <si>
    <t>CHS Dotty</t>
  </si>
  <si>
    <t>Meyer's Fanny Jayne "93"</t>
  </si>
  <si>
    <t>PVF Alexis</t>
  </si>
  <si>
    <t>PVF Lindy B</t>
  </si>
  <si>
    <t>PVF Amber</t>
  </si>
  <si>
    <t>Mountain View Brianne</t>
  </si>
  <si>
    <t>Eberspacher's Bronwny</t>
  </si>
  <si>
    <t>Julie HighLigh</t>
  </si>
  <si>
    <t>Eberspacher's Ansel</t>
  </si>
  <si>
    <t>Mountain View Briteen</t>
  </si>
  <si>
    <t>FJS Mayflower</t>
  </si>
  <si>
    <t>Charlie's Sabre</t>
  </si>
  <si>
    <t>Nebraska</t>
  </si>
  <si>
    <t>BAR Brandon's Natalie</t>
  </si>
  <si>
    <t>Bloom's Conquerors Kyle</t>
  </si>
  <si>
    <t>PVF Julie B</t>
  </si>
  <si>
    <t>Kansas yeld</t>
  </si>
  <si>
    <t>Kansas</t>
  </si>
  <si>
    <t>Labor's End A Grandy</t>
  </si>
  <si>
    <t>DW Masterpiece</t>
  </si>
  <si>
    <t>BBC's Shotgun</t>
  </si>
  <si>
    <t>Bar B Ariel's Chuck</t>
  </si>
  <si>
    <t>All-en-time Kyle</t>
  </si>
  <si>
    <t>Bar B Vision Melanie</t>
  </si>
  <si>
    <t>Bloom's Conquerors Bobbi</t>
  </si>
  <si>
    <t>Hesitation Farm JH Amber</t>
  </si>
  <si>
    <t>Bloom's Conquerors Jada</t>
  </si>
  <si>
    <t xml:space="preserve"> </t>
  </si>
  <si>
    <t>Bloom's Conquerors Brandi</t>
  </si>
  <si>
    <t>All-en-time Mary</t>
  </si>
  <si>
    <t>KB Julie</t>
  </si>
  <si>
    <t>Relyb's Vianca</t>
  </si>
  <si>
    <t>Suselands Ace Malone</t>
  </si>
  <si>
    <t>Twin Oaks Victor</t>
  </si>
  <si>
    <t>Bloom's Conquerors Jordan</t>
  </si>
  <si>
    <t>Seven C's Sandy</t>
  </si>
  <si>
    <t>Bloom's Conquerors Rudy</t>
  </si>
  <si>
    <t>Country Class Copper Top</t>
  </si>
  <si>
    <t>Southern Ohio</t>
  </si>
  <si>
    <t>Bloom's Conqueror Captain</t>
  </si>
  <si>
    <t>Southern Ohio 3 year olds</t>
  </si>
  <si>
    <t>Southern Ohio 4 and over</t>
  </si>
  <si>
    <t>Southern Oho</t>
  </si>
  <si>
    <t>Keystone International Livestock Exposition</t>
  </si>
  <si>
    <t>River Run Lawrence</t>
  </si>
  <si>
    <t>Peach Bottom McKenna</t>
  </si>
  <si>
    <t>W.B. Bound for Glory</t>
  </si>
  <si>
    <t>Southridge Navan Amanda</t>
  </si>
  <si>
    <t>Stoney Lake Ethel</t>
  </si>
  <si>
    <t>Keystone</t>
  </si>
  <si>
    <t>BJ Majesty</t>
  </si>
  <si>
    <t>Stone Hill Captain Jack</t>
  </si>
  <si>
    <t>HP Jay Cash</t>
  </si>
  <si>
    <t>J M L Charlie</t>
  </si>
  <si>
    <t>PVB Put Up Yer Dukes</t>
  </si>
  <si>
    <t>Clay Knoll Runner</t>
  </si>
  <si>
    <t>Unknown</t>
  </si>
  <si>
    <t>Peach Bottom Morgan</t>
  </si>
  <si>
    <t>Mill Acres Rose</t>
  </si>
  <si>
    <t>Reg.Geldings 4 &amp; older:</t>
  </si>
  <si>
    <t>Triple Star Entry</t>
  </si>
  <si>
    <t>RV Drake</t>
  </si>
  <si>
    <t>W.O.W. MCJ Seth</t>
  </si>
  <si>
    <t>WM Truman's Junior</t>
  </si>
  <si>
    <t>Circle'O Lads Charlie</t>
  </si>
  <si>
    <t>Reg.Geldings 3 years old</t>
  </si>
  <si>
    <t>MGLI 4 and over</t>
  </si>
  <si>
    <t>MGLI Brood</t>
  </si>
  <si>
    <t>MGLI Yeld</t>
  </si>
  <si>
    <t>MGLI</t>
  </si>
  <si>
    <t>MGLI 3 year olds</t>
  </si>
  <si>
    <t>MGLI Brood 5 and over</t>
  </si>
  <si>
    <t>MGLI Yeld 5 and over</t>
  </si>
  <si>
    <t>MGLI 4 &amp; over</t>
  </si>
  <si>
    <t>MGLI 3 years old</t>
  </si>
  <si>
    <t>North American International L.E.</t>
  </si>
  <si>
    <t>Thomas Entry</t>
  </si>
  <si>
    <t>Oak Hill Jackpot</t>
  </si>
  <si>
    <t>Meadow Crest Karnak</t>
  </si>
  <si>
    <t>OHF Vision Luscious Lace</t>
  </si>
  <si>
    <t>Oak Hill Natalie</t>
  </si>
  <si>
    <t>Detweiler's Polly</t>
  </si>
  <si>
    <t>Yorkridge Maggie</t>
  </si>
  <si>
    <t>BJ Corina</t>
  </si>
  <si>
    <t>Southern Pines Katelyn</t>
  </si>
  <si>
    <t>NAILE 4 and over</t>
  </si>
  <si>
    <t>NAILE 3 year olds</t>
  </si>
  <si>
    <t>NAILE Brood</t>
  </si>
  <si>
    <t>NAILE Yeld</t>
  </si>
  <si>
    <t>Norht Carolina State Fair</t>
  </si>
  <si>
    <t>Orndorff's Captain H</t>
  </si>
  <si>
    <t>Orndorff's Captain Royal</t>
  </si>
  <si>
    <t>Milkwood Terry's Blue</t>
  </si>
  <si>
    <t>DBLTail Supreme Phoenix</t>
  </si>
  <si>
    <t>DoubleTail Jupiter</t>
  </si>
  <si>
    <t>DoubleTail Fleur De Lis</t>
  </si>
  <si>
    <t>Mill Acres Rita</t>
  </si>
  <si>
    <t>DBLTail Daphne Du Marais</t>
  </si>
  <si>
    <t>DBT Magics Princess Faith</t>
  </si>
  <si>
    <t>DoubleTail Perfect Storm</t>
  </si>
  <si>
    <t>DBLTail Princess Charity</t>
  </si>
  <si>
    <t>DBLTail HBS Clementine</t>
  </si>
  <si>
    <t>DoubleTail Josephine Aimee</t>
  </si>
  <si>
    <t>Patriot Rockets Red Glare</t>
  </si>
  <si>
    <t>Peeco's Amy</t>
  </si>
  <si>
    <t>Peeco's Hetty II</t>
  </si>
  <si>
    <t>VanderPeyl's Lance Holly</t>
  </si>
  <si>
    <t>Prins View Evangeline</t>
  </si>
  <si>
    <t>Idaho State Fair</t>
  </si>
  <si>
    <t>Pearl's Roanet Rosa</t>
  </si>
  <si>
    <t>Rose's Royal Ruby</t>
  </si>
  <si>
    <t>Ruthy</t>
  </si>
  <si>
    <t>Roaney's Bunny</t>
  </si>
  <si>
    <t>Lucky Penny</t>
  </si>
  <si>
    <t>North Carolina 4 and over</t>
  </si>
  <si>
    <t>North Carolina 3 year old</t>
  </si>
  <si>
    <t>North Carolina</t>
  </si>
  <si>
    <t>Washington</t>
  </si>
  <si>
    <t>Idaho</t>
  </si>
  <si>
    <t>North Carolina Yeld</t>
  </si>
  <si>
    <t>North Carolina Brood</t>
  </si>
  <si>
    <t>Ayer's Entry</t>
  </si>
  <si>
    <t>Country View Kayla</t>
  </si>
  <si>
    <t>H &amp; S Shakira by Design</t>
  </si>
  <si>
    <t>AF Annie</t>
  </si>
  <si>
    <t>Doughty Valley's Lucy</t>
  </si>
  <si>
    <t>Georgia</t>
  </si>
  <si>
    <t>Virginia State Fair</t>
  </si>
  <si>
    <t>Virginia</t>
  </si>
  <si>
    <t>M124254</t>
  </si>
  <si>
    <t>Ricker Ridge Roudy</t>
  </si>
  <si>
    <t>Double H Andy</t>
  </si>
  <si>
    <t>G50928</t>
  </si>
  <si>
    <t>Ginny's Gloria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</si>
</sst>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0" xfId="0" applyNumberFormat="1"/>
    <xf numFmtId="0" fontId="5" fillId="0" borderId="1" xfId="0" applyNumberFormat="1" applyFont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0" fontId="6" fillId="0" borderId="0" xfId="0" applyFont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" fontId="0" fillId="0" borderId="0" xfId="0" applyNumberFormat="1"/>
    <xf numFmtId="1" fontId="5" fillId="0" borderId="1" xfId="0" applyNumberFormat="1" applyFont="1" applyBorder="1"/>
    <xf numFmtId="0" fontId="11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pivotCacheDefinition" Target="pivotCache/pivotCacheDefinition1.xml"/><Relationship Id="rId47" Type="http://schemas.openxmlformats.org/officeDocument/2006/relationships/pivotCacheDefinition" Target="pivotCache/pivotCacheDefinition6.xml"/><Relationship Id="rId50" Type="http://schemas.openxmlformats.org/officeDocument/2006/relationships/pivotCacheDefinition" Target="pivotCache/pivotCacheDefinition9.xml"/><Relationship Id="rId55" Type="http://schemas.openxmlformats.org/officeDocument/2006/relationships/pivotCacheDefinition" Target="pivotCache/pivotCacheDefinition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5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4.xml"/><Relationship Id="rId53" Type="http://schemas.openxmlformats.org/officeDocument/2006/relationships/pivotCacheDefinition" Target="pivotCache/pivotCacheDefinition12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8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3.xml"/><Relationship Id="rId52" Type="http://schemas.openxmlformats.org/officeDocument/2006/relationships/pivotCacheDefinition" Target="pivotCache/pivotCacheDefinition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2.xml"/><Relationship Id="rId48" Type="http://schemas.openxmlformats.org/officeDocument/2006/relationships/pivotCacheDefinition" Target="pivotCache/pivotCacheDefinition7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10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r. Michael Stone" refreshedDate="39541.509840856481" refreshedVersion="3" recordCount="58">
  <cacheSource type="consolidation">
    <consolidation autoPage="0">
      <pages count="1">
        <page count="25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</page>
      </pages>
      <rangeSets count="12">
        <rangeSet i1="15" ref="E114:F119" sheet="Davenport"/>
        <rangeSet i1="0" ref="E110:F115" sheet="Indiana"/>
        <rangeSet i1="22" ref="E110:F115" sheet="KILE"/>
        <rangeSet i1="18" ref="E110:F115" sheet="MGLI"/>
        <rangeSet i1="23" ref="E117:F122" sheet="MGLI"/>
        <rangeSet i1="2" ref="E94:F97" sheet="Michigan State"/>
        <rangeSet i1="20" ref="E110:F115" sheet="Nebraska"/>
        <rangeSet i1="4" ref="E110:F115" sheet="New York"/>
        <rangeSet i1="24" ref="E110:F115" sheet="North Carolina"/>
        <rangeSet i1="5" ref="E110:F115" sheet="Ohio"/>
        <rangeSet i1="21" ref="E110:F115" sheet="Southern Ohio"/>
        <rangeSet i1="19" ref="E110:F115" sheet="West Virginia"/>
      </rangeSets>
    </consolidation>
  </cacheSource>
  <cacheFields count="4">
    <cacheField name="Row" numFmtId="0">
      <sharedItems containsBlank="1" count="70">
        <s v="Rev"/>
        <s v="Viceroy"/>
        <s v="Pareo entry"/>
        <s v="Alandru's Holly's Popeye"/>
        <s v="Prairie Thorne Max"/>
        <s v="SGF Master's Luke"/>
        <s v="Clear Creek Clark"/>
        <s v="Stoney Acres Prince"/>
        <s v="L &amp; C Slade"/>
        <s v="N.B. Junior's Ranger"/>
        <m/>
        <s v="Triple Star Entry"/>
        <s v="RV Drake"/>
        <s v="W.O.W. MCJ Seth"/>
        <s v="WM Truman's Junior"/>
        <s v="Circle'O Lads Charlie"/>
        <s v="LCH Firestone's Celia"/>
        <s v="Charlie's Sabre"/>
        <s v="Lor-Rob Tucker"/>
        <s v="GKD Baily's Big Ben"/>
        <s v="Windy Oaks Korrys Champ"/>
        <s v="VSB CK's Journey"/>
        <s v="Double H Andy"/>
        <s v="Suselands Ace Malone"/>
        <s v="Twin Oaks Victor"/>
        <s v="Bloom's Conquerors Jordan"/>
        <s v="Seven C's Sandy"/>
        <s v="Sedor Georgie"/>
        <s v="HP Margo" u="1"/>
        <s v="LCH Junstins Connor" u="1"/>
        <s v="H &amp; S Entry" u="1"/>
        <s v="Twin Oaks Vee" u="1"/>
        <s v="Luke" u="1"/>
        <s v="Sir Howard of Lynzee" u="1"/>
        <s v="Weaver's John" u="1"/>
        <s v="Commander Kid" u="1"/>
        <s v="LCH Justins Connor" u="1"/>
        <s v="WB Quite Frankly" u="1"/>
        <s v="Gen Ridge Jay'son" u="1"/>
        <s v="Circle &quot;S&quot; farm entry" u="1"/>
        <s v="H &amp; S Belgians" u="1"/>
        <s v="NB Juniors Ranger" u="1"/>
        <s v="Produce Acres MissHeather" u="1"/>
        <s v="VSB Chance's Are" u="1"/>
        <s v="G &amp; R Carla" u="1"/>
        <s v="Nebergall entry" u="1"/>
        <s v="W B Quite Frankly" u="1"/>
        <s v="Saratoga's Andrew" u="1"/>
        <s v="Stoney Lake Ether" u="1"/>
        <s v="LCH Justin's Connor" u="1"/>
        <s v="Lucky Star Farm entry" u="1"/>
        <s v="WB Up N’ Adam" u="1"/>
        <s v="Stoney Lake Cougar" u="1"/>
        <s v="Turkey Creek Firemastic" u="1"/>
        <s v="Nesbitt's Riverview Betsy" u="1"/>
        <s v="GKD Prince Valiant" u="1"/>
        <s v="Lor Rob Tucker" u="1"/>
        <s v="Morrisville Entry" u="1"/>
        <s v="Produce Acres Miss" u="1"/>
        <s v="Windy Oak's Korry's Champ" u="1"/>
        <s v="Master" u="1"/>
        <s v="Woody" u="1"/>
        <s v="Ace" u="1"/>
        <s v="Country Lane Entry" u="1"/>
        <s v="N.B. Juniors Ranger" u="1"/>
        <s v="Lebros Lorraine" u="1"/>
        <s v="AgRestores Kurt" u="1"/>
        <s v="Lebro's Lorraine" u="1"/>
        <s v="Stoney Lake Ethel" u="1"/>
        <s v="Turkey Creek Firemestic" u="1"/>
      </sharedItems>
    </cacheField>
    <cacheField name="Column" numFmtId="0">
      <sharedItems containsString="0" containsBlank="1" containsNumber="1" containsInteger="1" minValue="4" maxValue="4" count="2">
        <m/>
        <n v="4"/>
      </sharedItems>
    </cacheField>
    <cacheField name="Value" numFmtId="0">
      <sharedItems containsString="0" containsBlank="1" containsNumber="1" containsInteger="1" minValue="2" maxValue="70" count="24">
        <n v="39"/>
        <n v="21"/>
        <n v="15"/>
        <n v="9"/>
        <n v="6"/>
        <n v="70"/>
        <n v="50"/>
        <n v="25"/>
        <n v="10"/>
        <n v="14"/>
        <n v="5"/>
        <n v="3"/>
        <n v="2"/>
        <n v="56"/>
        <n v="28"/>
        <n v="20"/>
        <n v="12"/>
        <n v="8"/>
        <n v="40"/>
        <m/>
        <n v="4"/>
        <n v="7"/>
        <n v="42"/>
        <n v="30"/>
      </sharedItems>
    </cacheField>
    <cacheField name="Page1" numFmtId="0">
      <sharedItems count="25">
        <s v="Davenport 4 &amp; over"/>
        <s v="Indiana"/>
        <s v="Keystone"/>
        <s v="MGLI 4 &amp; over"/>
        <s v="MGLI 3 years old"/>
        <s v="Michigan"/>
        <s v="Nebraska"/>
        <s v="New York"/>
        <s v="North Carolina"/>
        <s v="Ohio 3 &amp; over"/>
        <s v="Southern Oho"/>
        <s v="West Virginia"/>
        <s v="Geldings any age" u="1"/>
        <s v="KILE Geldings any age" u="1"/>
        <s v="Ohio 2 year old" u="1"/>
        <s v="Davenport &lt;4" u="1"/>
        <s v="Geldings 3 and over" u="1"/>
        <s v="Ohio" u="1"/>
        <s v="MGLI 3 &amp; under" u="1"/>
        <s v="Indiana yearlings" u="1"/>
        <s v="KILE Geldings 3 and over" u="1"/>
        <s v="Ohio Yearlings" u="1"/>
        <s v="Indiana 2 year olds" u="1"/>
        <s v="Davenport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r. Michael Stone" refreshedDate="39541.509845601853" refreshedVersion="3" recordCount="105">
  <cacheSource type="consolidation">
    <consolidation autoPage="0">
      <pages count="1">
        <page count="24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</page>
      </pages>
      <rangeSets count="21">
        <rangeSet i1="10" ref="E77:F82" sheet="Davenport"/>
        <rangeSet i1="3" ref="E75:F80" sheet="Illinois"/>
        <rangeSet i1="0" ref="E75:F80" sheet="Indiana"/>
        <rangeSet i1="2" ref="E75:F80" sheet="Iowa"/>
        <rangeSet i1="21" ref="E75:F80" sheet="Kansas "/>
        <rangeSet i1="22" ref="E75:F80" sheet="KILE"/>
        <rangeSet i1="4" ref="E75:F80" sheet="MGLI"/>
        <rangeSet i1="5" ref="E75:F80" sheet="Michigan State"/>
        <rangeSet i1="6" ref="E75:F80" sheet="Minnesota"/>
        <rangeSet i1="7" ref="E75:F80" sheet="Missouri"/>
        <rangeSet i1="8" ref="E75:F80" sheet="NAILE"/>
        <rangeSet i1="11" ref="E75:F80" sheet="Nebraska"/>
        <rangeSet i1="19" ref="E75:F80" sheet="New England"/>
        <rangeSet i1="12" ref="E75:F80" sheet="New York"/>
        <rangeSet i1="23" ref="E75:F80" sheet="North Carolina"/>
        <rangeSet i1="1" ref="E75:F80" sheet="Ohio"/>
        <rangeSet i1="13" ref="E75:F80" sheet="Southern Ohio"/>
        <rangeSet i1="17" ref="E59:F64" sheet="Stock Show"/>
        <rangeSet i1="16" ref="E75:F80" sheet="Vermont"/>
        <rangeSet i1="20" ref="E75:F80" sheet="West Virginia"/>
        <rangeSet i1="18" ref="E75:F80" sheet="Wisconsin"/>
      </rangeSets>
    </consolidation>
  </cacheSource>
  <cacheFields count="4">
    <cacheField name="Row" numFmtId="0">
      <sharedItems containsBlank="1" count="140">
        <s v="Sunset Sue"/>
        <s v="Orndorff's Captain Carrie"/>
        <s v="Brass Legand's Torte"/>
        <s v="WesSand's Daryl Ann"/>
        <s v="DLF Logan's Toula"/>
        <s v="Junior's Kim"/>
        <s v="WesSand's Josetta"/>
        <m/>
        <s v="Camelot Chips Carpe Diem"/>
        <s v="Oak Haven's Gracie"/>
        <s v="Sparrow's Shannon"/>
        <s v="JSS Valerie"/>
        <s v="Bel-Mor Sadie"/>
        <s v="Oak Hill Ace's Final Page"/>
        <s v="PVF Lindy B"/>
        <s v="PVF Julie B"/>
        <s v="PVF Amber"/>
        <s v="Peach Bottom Morgan"/>
        <s v="Ginny's Gloria"/>
        <s v="Mill Acres Rose"/>
        <s v="Mohr's Sidney"/>
        <s v="DH Paradise Kayla Design"/>
        <s v="NV C&amp;C Dee"/>
        <s v="Newtonia Rose"/>
        <s v="BAR Countach's Jelly Bean"/>
        <s v="Hillside Prince Classy"/>
        <s v="Relyb's Donna"/>
        <s v="Nash Acre's Janette"/>
        <s v="Hallett's Chance Joan"/>
        <s v="J.B.H. Supreme Bonnie"/>
        <s v="VSB CK's Amazing Grace"/>
        <s v="Stoney Lake Jayne"/>
        <s v="Millville's Ruthie"/>
        <s v="Mill Acres Rita"/>
        <s v="Concord's Grand Finale"/>
        <s v="DBLTail Daphne Du Marais"/>
        <s v="Umberger's Abby"/>
        <s v="Roselea Violet II"/>
        <s v="Dalyn's Misty"/>
        <s v="R &amp; M Rosie's Jane"/>
        <s v="L &amp; C Darlena" u="1"/>
        <s v="Retreat Renee" u="1"/>
        <s v="DLF Logan's Tulip" u="1"/>
        <s v="Labor's End Leah" u="1"/>
        <s v="King Avenue Ruby" u="1"/>
        <s v="Deer Run Rhea" u="1"/>
        <s v="Briquet" u="1"/>
        <s v="Brass Legend's Velvette" u="1"/>
        <s v="LCH Justin's Karly" u="1"/>
        <s v="Double A Lad's Carrie" u="1"/>
        <s v="OHF Visions Luscious Lace" u="1"/>
        <s v="El's Correy" u="1"/>
        <s v="Terr-A-Way Elite" u="1"/>
        <s v="Simba Lexus" u="1"/>
        <s v="CLB Myra" u="1"/>
        <s v="Pierce's Cassie" u="1"/>
        <s v="Greentop Bonnie" u="1"/>
        <s v="BAR Becky's Paige" u="1"/>
        <s v="Hollow's UC April" u="1"/>
        <s v="LCH Justin’s Karly" u="1"/>
        <s v="WB All Things Considered" u="1"/>
        <s v="Maker's Master's Eda" u="1"/>
        <s v="Hallett's Easter Lilly" u="1"/>
        <s v="Sunny Brook Cinda" u="1"/>
        <s v="Starlight Acres Mallorie" u="1"/>
        <s v="Peach Bottom Maya" u="1"/>
        <s v="Bar B Vision Melanie" u="1"/>
        <s v="Camelot Ice Chip" u="1"/>
        <s v="Oak Hill Princess Diana" u="1"/>
        <s v="Nesbitt's Riverview Jane" u="1"/>
        <s v="Diehl’s Marley" u="1"/>
        <s v="Bill's Waving Sara" u="1"/>
        <s v="Starlight Acres Paige" u="1"/>
        <s v="Eddie's Miss Lynn" u="1"/>
        <s v="Princess Anna" u="1"/>
        <s v="E L's Correy" u="1"/>
        <s v="Simba’s Lexus" u="1"/>
        <s v="Misters Tia" u="1"/>
        <s v="OHF Vision Luscious Lace" u="1"/>
        <s v="L &amp; C Sydney" u="1"/>
        <s v="Camelot Chips Bella" u="1"/>
        <s v="Brass Legand's Flirt" u="1"/>
        <s v="DBL Tail Daphne Du Marais" u="1"/>
        <s v="WB Lucy Lou" u="1"/>
        <s v="L &amp; C Carmelo" u="1"/>
        <s v="CA Jessie's Destiny" u="1"/>
        <s v="Diehl's Marley" u="1"/>
        <s v="L&amp;C Carmelo" u="1"/>
        <s v="Retreat ReAllie" u="1"/>
        <s v="Dublin Valley Megan" u="1"/>
        <s v="Boucher's Supreme Zoe" u="1"/>
        <s v="Produce Acres Miss Holly" u="1"/>
        <s v="Carey's Sassy One" u="1"/>
        <s v="Oak Haven's Misty Legand" u="1"/>
        <s v="Simba's Lexus" u="1"/>
        <s v="W.B. Lucy Lou" u="1"/>
        <s v="Greentop Mindy" u="1"/>
        <s v="MHC Packer" u="1"/>
        <s v="J.H.B. Beauty's Princes" u="1"/>
        <s v="Charming's Bonnie" u="1"/>
        <s v="W.B All Things Considered" u="1"/>
        <s v="Diehl's Fionna" u="1"/>
        <s v="Greentop Proud Mary" u="1"/>
        <s v="Biggerstaff's Captiva" u="1"/>
        <s v="Orndorff's Captain Sue" u="1"/>
        <s v="Camelot's Chip Bella" u="1"/>
        <s v="Farlane Justine" u="1"/>
        <s v="Oak Hill Master's Lilly" u="1"/>
        <s v="L.B. Cristal" u="1"/>
        <s v="RX Acres Bell" u="1"/>
        <s v="Honey Locust robin" u="1"/>
        <s v="Oak Haven's Ladonna" u="1"/>
        <s v="Mae's Molly" u="1"/>
        <s v="Meadow Crest Misty's Image" u="1"/>
        <s v="Mountainside Carla" u="1"/>
        <s v="Lor-Rob Aliza" u="1"/>
        <s v="Glick's Jane Girl" u="1"/>
        <s v="Sunny Brook Victory" u="1"/>
        <s v="Stoney Lake Harriet" u="1"/>
        <s v="Brass Entry" u="1"/>
        <s v="W.B. All Things Considered" u="1"/>
        <s v="Burr Creek Wendy" u="1"/>
        <s v="Sunnybrook Victory" u="1"/>
        <s v="LCH Justins Karly" u="1"/>
        <s v="Wes Sand's Daryl Ann" u="1"/>
        <s v="Camelot's Ice Chip" u="1"/>
        <s v="Dry Creek Sharon" u="1"/>
        <s v="Sun Set Acres Gina" u="1"/>
        <s v="PVF Alexis" u="1"/>
        <s v="CHS Bounty" u="1"/>
        <s v="McKee's Master Lesa" u="1"/>
        <s v="Hallet's Chance Joan" u="1"/>
        <s v="Double A Lad’s Carrie" u="1"/>
        <s v="Bloom's Conquerors Brandi" u="1"/>
        <s v="Rangeley Crissy" u="1"/>
        <s v="Millville's Tillie" u="1"/>
        <s v="Anvil Ring Dawn" u="1"/>
        <s v="Stoney Lake Jaki" u="1"/>
        <s v="All-en-time Ginny" u="1"/>
        <s v="Moonlight Kati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50" count="23">
        <n v="33"/>
        <n v="21"/>
        <n v="15"/>
        <n v="9"/>
        <n v="6"/>
        <n v="16"/>
        <n v="7"/>
        <n v="5"/>
        <n v="3"/>
        <n v="2"/>
        <n v="50"/>
        <n v="35"/>
        <n v="25"/>
        <n v="10"/>
        <n v="30"/>
        <n v="14"/>
        <n v="4"/>
        <n v="40"/>
        <n v="28"/>
        <n v="20"/>
        <n v="12"/>
        <n v="8"/>
        <n v="32"/>
      </sharedItems>
    </cacheField>
    <cacheField name="Page1" numFmtId="0">
      <sharedItems count="24">
        <s v="Davenport"/>
        <s v="Illinois"/>
        <s v="Indiana"/>
        <s v="Iowa"/>
        <s v="Kansas"/>
        <s v="Keystone"/>
        <s v="MGLI"/>
        <s v="Michigan"/>
        <s v="Minnesota"/>
        <s v="Missouri"/>
        <s v="NAILE"/>
        <s v="Nebraska"/>
        <s v="New England"/>
        <s v="New York"/>
        <s v="North Carolina"/>
        <s v="Ohio"/>
        <s v="Southern Ohio"/>
        <s v="Stock show"/>
        <s v="Vermont"/>
        <s v="West Virginia"/>
        <s v="Wisconsin"/>
        <s v="KILE" u="1"/>
        <s v="Wsconsin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r. Michael Stone" refreshedDate="39541.509847106485" refreshedVersion="3" recordCount="95">
  <cacheSource type="consolidation">
    <consolidation autoPage="0">
      <pages count="1">
        <page count="83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</page>
      </pages>
      <rangeSets count="19">
        <rangeSet i1="69" ref="E46:F51" sheet="Davenport"/>
        <rangeSet i1="75" ref="E44:F49" sheet="Illinois"/>
        <rangeSet i1="70" ref="E44:F49" sheet="Indiana"/>
        <rangeSet i1="72" ref="E44:F49" sheet="Iowa"/>
        <rangeSet i1="80" ref="E44:F49" sheet="KILE"/>
        <rangeSet i1="81" ref="E44:F49" sheet="MGLI"/>
        <rangeSet i1="54" ref="E44:F49" sheet="Michigan State"/>
        <rangeSet i1="17" ref="E44:F49" sheet="Minnesota"/>
        <rangeSet i1="74" ref="E44:F49" sheet="Missouri"/>
        <rangeSet i1="22" ref="E44:F49" sheet="NAILE"/>
        <rangeSet i1="78" ref="E44:F49" sheet="Nebraska"/>
        <rangeSet i1="76" ref="E44:F49" sheet="New York"/>
        <rangeSet i1="82" ref="E44:F49" sheet="North Carolina"/>
        <rangeSet i1="2" ref="E44:F49" sheet="Ohio"/>
        <rangeSet i1="34" ref="E44:F49" sheet="South Dakota"/>
        <rangeSet i1="79" ref="E44:F49" sheet="Southern Ohio"/>
        <rangeSet i1="77" ref="E44:F49" sheet="Vermont"/>
        <rangeSet i1="73" ref="E44:F49" sheet="West Virginia"/>
        <rangeSet i1="71" ref="E44:F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41">
        <s v="Stoney Lake Celeste"/>
        <s v="Oak Haven's Ladonna"/>
        <m/>
        <s v="Pine Grove Bonnie's Queen"/>
        <s v="L.P.'s Master's Madonna"/>
        <s v="Greentop Mariah"/>
        <s v="Hidden Creek Cinnamon"/>
        <s v="Greentop Bonnie"/>
        <s v="Greene Meade Bess"/>
        <s v="Greene Meade Duchess"/>
        <s v="Clairlea's Ellie Supreme"/>
        <s v="Biggerstaff's Captiva"/>
        <s v="Starlight Acres Charlotte"/>
        <s v="Meyer's Austin Rebeca&quot;99&quot;"/>
        <s v="Diehl's Hanna Supreme"/>
        <s v="K &amp; J House's Riley"/>
        <s v="House's Mia Farceur"/>
        <s v="Diamond's Jewel"/>
        <s v="Alandru Miss Megan"/>
        <s v="Stratton's Flashy Sis"/>
        <s v="Willow Creek RoseofSharon"/>
        <s v="Eberspacher's Kressyn"/>
        <s v="Angle Acres Blossom"/>
        <s v="MJM Karen"/>
        <s v="CHS Dotty"/>
        <s v="Nesbitt's Riverview Kelly"/>
        <s v="Duke's Debbie"/>
        <s v="HFB Heaven's Rose"/>
        <s v="Mountaineer Judging Amy"/>
        <s v="MWM Jane's Jolene"/>
        <s v="Schaefer's Zena"/>
        <s v="Bar B Vision Melanie"/>
        <s v="El-Den Acres Crystal"/>
        <s v="Town Edge Chelsea"/>
        <s v="Patriot Barbara Fritchie"/>
        <s v="Sedor Sarah's Beauty"/>
        <s v="Nick's Master's Ann"/>
        <s v="House's Cassie Farceur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64" count="23">
        <n v="30"/>
        <n v="21"/>
        <n v="15"/>
        <n v="9"/>
        <n v="6"/>
        <n v="10"/>
        <n v="7"/>
        <n v="5"/>
        <n v="3"/>
        <n v="2"/>
        <n v="55"/>
        <n v="35"/>
        <n v="25"/>
        <n v="20"/>
        <n v="14"/>
        <n v="4"/>
        <n v="16"/>
        <n v="64"/>
        <n v="44"/>
        <n v="12"/>
        <n v="8"/>
        <n v="22"/>
        <n v="48"/>
      </sharedItems>
    </cacheField>
    <cacheField name="Page1" numFmtId="0">
      <sharedItems count="81">
        <s v="Davenport brood 5 and over"/>
        <s v="Illinois"/>
        <s v="Indiana "/>
        <s v="Iowa"/>
        <s v="Keystone"/>
        <s v="MGLI Brood 5 and over"/>
        <s v="Michigan Brood"/>
        <s v="Minnesota Brood 5 &amp; over"/>
        <s v="Missouri"/>
        <s v="NAILE Brood"/>
        <s v="Nebraska"/>
        <s v="New York"/>
        <s v="North Carolina"/>
        <s v="Ohio Brood 5 &amp; over"/>
        <s v="South Dakota"/>
        <s v="Southern Ohio"/>
        <s v="Vermont "/>
        <s v="West Virginia"/>
        <s v="Wisconsin"/>
        <s v="Indiana Brood 4 &amp; over" u="1"/>
        <s v="Iowa Yeld" u="1"/>
        <s v="Missouri Brood" u="1"/>
        <s v="Ohio 4" u="1"/>
        <s v="KILE Yeld" u="1"/>
        <s v="Iowa Brood" u="1"/>
        <s v="Idaho Yeld" u="1"/>
        <s v="NAILE Yeld" u="1"/>
        <s v="Yeld" u="1"/>
        <s v="KILE Brood" u="1"/>
        <s v="Idaho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Nebraska 4 " u="1"/>
        <s v="Illinois Yeld" u="1"/>
        <s v="Southern Ohio 7 &amp; over" u="1"/>
        <s v="New England Brood" u="1"/>
        <s v="Illinois 4 &amp; over" u="1"/>
        <s v="Vermont Broods 7 &amp; over" u="1"/>
        <s v="Georgia Brood 4 &amp; over" u="1"/>
        <s v="New York Yeld" u="1"/>
        <s v="Illinois Brood" u="1"/>
        <s v="Washington Brood" u="1"/>
        <s v="Wisconsin Brood 5 &amp; over" u="1"/>
        <s v="MGLI Yeld" u="1"/>
        <s v="MGLI Brood" u="1"/>
        <s v="Minnesota Yeld 5 &amp; over" u="1"/>
        <s v="New York Brood" u="1"/>
        <s v="Nebraska Yeld 4 &amp; over" u="1"/>
        <s v="Ohio Brood 4" u="1"/>
        <s v="Stock Show 5 &amp; over" u="1"/>
        <s v="Davenport Yeld" u="1"/>
        <s v="Indiana Brood" u="1"/>
        <s v="Idaho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Michigan Yeld" u="1"/>
        <s v="Idaho Brood 4 &amp; over" u="1"/>
        <s v="South Dakota Brood" u="1"/>
        <s v="Minnesota 4 year old" u="1"/>
        <s v="Kansas Brood" u="1"/>
        <s v="Kansas yeld" u="1"/>
        <s v="Davenport" u="1"/>
        <s v="Southern Ohio 4,5 &amp; 6" u="1"/>
        <s v="New England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r. Michael Stone" refreshedDate="39541.509847569447" refreshedVersion="3" recordCount="18">
  <cacheSource type="consolidation">
    <consolidation autoPage="0">
      <pages count="1">
        <page count="20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</page>
      </pages>
      <rangeSets count="4">
        <rangeSet i1="3" ref="E121:F126" sheet="Davenport"/>
        <rangeSet i1="0" ref="E117:F122" sheet="Indiana"/>
        <rangeSet i1="1" ref="E117:F122" sheet="Ohio"/>
        <rangeSet i1="19" ref="E117:F120" sheet="Southern Ohio"/>
      </rangeSets>
    </consolidation>
  </cacheSource>
  <cacheFields count="4">
    <cacheField name="Row" numFmtId="0">
      <sharedItems containsBlank="1" count="54">
        <m/>
        <s v="W.B. Quite Frankly"/>
        <s v="Bloom's Conquerors Rudy"/>
        <s v="Country Class Copper Top"/>
        <s v="HP Margo" u="1"/>
        <s v="LCH Junstins Connor" u="1"/>
        <s v="H &amp; S Entry" u="1"/>
        <s v="Twin Oaks Vee" u="1"/>
        <s v="Luke" u="1"/>
        <s v="Sir Howard of Lynzee" u="1"/>
        <s v="Weaver's John" u="1"/>
        <s v="Prairie Thorne Max" u="1"/>
        <s v="Rev" u="1"/>
        <s v="Commander Kid" u="1"/>
        <s v="LCH Justins Connor" u="1"/>
        <s v="WB Quite Frankly" u="1"/>
        <s v="Gen Ridge Jay'son" u="1"/>
        <s v="Circle &quot;S&quot; farm entry" u="1"/>
        <s v="H &amp; S Belgians" u="1"/>
        <s v="NB Juniors Ranger" u="1"/>
        <s v="VSB Chance's Are" u="1"/>
        <s v="Stoney Acres Prince" u="1"/>
        <s v="Alandru's Holly's Popeye" u="1"/>
        <s v="G &amp; R Carla" u="1"/>
        <s v="Nebergall entry" u="1"/>
        <s v="W B Quite Frankly" u="1"/>
        <s v="Saratoga's Andrew" u="1"/>
        <s v="Stoney Lake Ether" u="1"/>
        <s v="LCH Justin's Connor" u="1"/>
        <s v="Pareo entry" u="1"/>
        <s v="Lucky Star Farm entry" u="1"/>
        <s v="WB Up N’ Adam" u="1"/>
        <s v="Stoney Lake Cougar" u="1"/>
        <s v="N.B. Junior's Ranger" u="1"/>
        <s v="Turkey Creek Firemastic" u="1"/>
        <s v="Nesbitt's Riverview Betsy" u="1"/>
        <s v="GKD Prince Valiant" u="1"/>
        <s v="Lor Rob Tucker" u="1"/>
        <s v="Morrisville Entry" u="1"/>
        <s v="Produce Acres Miss" u="1"/>
        <s v="Windy Oak's Korry's Champ" u="1"/>
        <s v="Master" u="1"/>
        <s v="Woody" u="1"/>
        <s v="Ace" u="1"/>
        <s v="Country Lane Entry" u="1"/>
        <s v="Viceroy" u="1"/>
        <s v="N.B. Juniors Ranger" u="1"/>
        <s v="Lebros Lorraine" u="1"/>
        <s v="AgRestores Kurt" u="1"/>
        <s v="Lebro's Lorraine" u="1"/>
        <s v="Clear Creek Clark" u="1"/>
        <s v="LCH Firestone's Celia" u="1"/>
        <s v="Lor-Rob Tucker" u="1"/>
        <s v="Turkey Creek Fireme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6" maxValue="50" count="9">
        <n v="30"/>
        <n v="21"/>
        <n v="15"/>
        <n v="9"/>
        <n v="6"/>
        <n v="50"/>
        <n v="35"/>
        <n v="25"/>
        <n v="10"/>
      </sharedItems>
    </cacheField>
    <cacheField name="Page1" numFmtId="0">
      <sharedItems count="20">
        <s v="Davenport"/>
        <s v="Indiana"/>
        <s v="Ohio"/>
        <s v="Southern Ohio"/>
        <s v="Geldings any age" u="1"/>
        <s v="KILE Geldings any age" u="1"/>
        <s v="Ohio 2 year old" u="1"/>
        <s v="Davenport &lt;4" u="1"/>
        <s v="Geldings 3 and over" u="1"/>
        <s v="Ohio 3 &amp; over" u="1"/>
        <s v="Michigan" u="1"/>
        <s v="MGLI 3 &amp; under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New York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Dr. Michael Stone" refreshedDate="39541.509847800924" refreshedVersion="3" recordCount="5">
  <cacheSource type="consolidation">
    <consolidation autoPage="0">
      <pages count="1">
        <page count="19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</page>
      </pages>
      <rangeSets count="1">
        <rangeSet i1="0" ref="E124:F129" sheet="Indiana"/>
      </rangeSets>
    </consolidation>
  </cacheSource>
  <cacheFields count="4">
    <cacheField name="Row" numFmtId="0">
      <sharedItems containsBlank="1" count="49">
        <s v="LSF Duke"/>
        <m/>
        <s v="Rev" u="1"/>
        <s v="Lor-Rob Tucker" u="1"/>
        <s v="N.B. Junior's Ranger" u="1"/>
        <s v="Country Lane Entry" u="1"/>
        <s v="Morrisville Entry" u="1"/>
        <s v="Viceroy" u="1"/>
        <s v="Lebro's Lorraine" u="1"/>
        <s v="Master" u="1"/>
        <s v="H &amp; S Entry" u="1"/>
        <s v="AgRestores Kurt" u="1"/>
        <s v="Stoney Lake Cougar" u="1"/>
        <s v="Prairie Thorne Max" u="1"/>
        <s v="Ace" u="1"/>
        <s v="Lor Rob Tucker" u="1"/>
        <s v="LCH Justins Connor" u="1"/>
        <s v="LCH Junstins Connor" u="1"/>
        <s v="LCH Justin's Connor" u="1"/>
        <s v="LCH Firestone's Celia" u="1"/>
        <s v="NB Juniors Ranger" u="1"/>
        <s v="GKD Prince Valiant" u="1"/>
        <s v="N.B. Juniors Ranger" u="1"/>
        <s v="HP Margo" u="1"/>
        <s v="Gen Ridge Jay'son" u="1"/>
        <s v="Weaver's John" u="1"/>
        <s v="Nebergall entry" u="1"/>
        <s v="Stoney Acres Prince" u="1"/>
        <s v="WB Up N’ Adam" u="1"/>
        <s v="Pareo entry" u="1"/>
        <s v="WB Quite Frankly" u="1"/>
        <s v="W B Quite Frankly" u="1"/>
        <s v="Twin Oaks Vee" u="1"/>
        <s v="Lucky Star Farm entry" u="1"/>
        <s v="Produce Acres Miss" u="1"/>
        <s v="Saratoga's Andrew" u="1"/>
        <s v="Woody" u="1"/>
        <s v="Circle &quot;S&quot; farm entry" u="1"/>
        <s v="Turkey Creek Firemestic" u="1"/>
        <s v="Alandru's Holly's Popeye" u="1"/>
        <s v="Luke" u="1"/>
        <s v="H &amp; S Belgians" u="1"/>
        <s v="Commander Kid" u="1"/>
        <s v="Windy Oak's Korry's Champ" u="1"/>
        <s v="Lebros Lorraine" u="1"/>
        <s v="G &amp; R Carla" u="1"/>
        <s v="Clear Creek Clark" u="1"/>
        <s v="Sir Howard of Lynzee" u="1"/>
        <s v="Turkey Creek Firema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10" maxValue="50" count="5">
        <n v="50"/>
        <n v="35"/>
        <n v="25"/>
        <n v="15"/>
        <n v="10"/>
      </sharedItems>
    </cacheField>
    <cacheField name="Page1" numFmtId="0">
      <sharedItems count="19">
        <s v="Indiana"/>
        <s v="Geldings any age" u="1"/>
        <s v="KILE Geldings any age" u="1"/>
        <s v="Ohio 2 year old" u="1"/>
        <s v="Davenport &lt;4" u="1"/>
        <s v="Geldings 3 and over" u="1"/>
        <s v="Ohio" u="1"/>
        <s v="Ohio 3 &amp; over" u="1"/>
        <s v="Michigan" u="1"/>
        <s v="MGLI 3 &amp; under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New York" u="1"/>
        <s v="Davenport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Dr. Michael Stone" refreshedDate="39541.509849074071" refreshedVersion="3" recordCount="70">
  <cacheSource type="consolidation">
    <consolidation autoPage="0">
      <pages count="1">
        <page count="25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</page>
      </pages>
      <rangeSets count="14">
        <rangeSet i1="10" ref="E15:F20" sheet="Davenport"/>
        <rangeSet i1="4" ref="E15:F20" sheet="Illinois"/>
        <rangeSet i1="0" ref="E15:F20" sheet="Indiana"/>
        <rangeSet i1="3" ref="E15:F20" sheet="Iowa"/>
        <rangeSet i1="24" ref="E15:F20" sheet="KILE"/>
        <rangeSet i1="5" ref="E15:F20" sheet="MGLI"/>
        <rangeSet i1="6" ref="E15:F20" sheet="Michigan State"/>
        <rangeSet i1="8" ref="E15:F20" sheet="NAILE"/>
        <rangeSet i1="13" ref="E15:F20" sheet="New York"/>
        <rangeSet i1="1" ref="E15:F20" sheet="Ohio"/>
        <rangeSet i1="14" ref="E15:F20" sheet="South Dakota"/>
        <rangeSet i1="15" ref="E15:F20" sheet="Southern Ohio"/>
        <rangeSet i1="11" ref="E15:F20" sheet="Stock Show"/>
        <rangeSet i1="17" ref="E15:F20" sheet="Wisconsin"/>
      </rangeSets>
    </consolidation>
  </cacheSource>
  <cacheFields count="4">
    <cacheField name="Row" numFmtId="0">
      <sharedItems containsBlank="1" count="65">
        <s v="Carey's El More Luck"/>
        <s v="S.E.M. Fire Bug"/>
        <s v="Detweiler's Prince Charming"/>
        <s v="U2 Charlie's Supreme"/>
        <m/>
        <s v="Len-AcreParadiseContender"/>
        <s v="Mountaineer U.C. Jay"/>
        <s v="BJ Majesty"/>
        <s v="Stone Hill Captain Jack"/>
        <s v="Thomas Entry"/>
        <s v="JSM Maverick The Great"/>
        <s v="Schaefer's Charlie"/>
        <s v="Cherry Ridge ChipADiamond"/>
        <s v="SM Bell's Prince Buster"/>
        <s v="Pahl's H2 Hammer" u="1"/>
        <s v="Buerckley's Rockets Splash" u="1"/>
        <s v="Twin Oaks Martin" u="1"/>
        <s v="HP Broken Stripe" u="1"/>
        <s v="C.J. Kenlin" u="1"/>
        <s v="Frontier's Denim Dude" u="1"/>
        <s v="Captain Tucker" u="1"/>
        <s v="Produce Acres Mark’s Dream" u="1"/>
        <s v="D.H.F. Captain's Abe" u="1"/>
        <s v="Hallett's Ice Storm" u="1"/>
        <s v="Dusty Acres Perry" u="1"/>
        <s v="Honey Locust Captain" u="1"/>
        <s v="Dusty Acres Ozzie O" u="1"/>
        <s v="JT Harmony" u="1"/>
        <s v="Seneca Valley Rex" u="1"/>
        <s v="T.C. Mike's Markus" u="1"/>
        <s v="CJ Jordan" u="1"/>
        <s v="T.C. Mike's Marcus" u="1"/>
        <s v="Twin Oak's Martin" u="1"/>
        <s v="Country Pride's Walker" u="1"/>
        <s v="D.H.F. Captain’s Abe" u="1"/>
        <s v="Seneca Valley Rip" u="1"/>
        <s v="Produce Acres Commit" u="1"/>
        <s v="Commander's Chief" u="1"/>
        <s v="L.Y. Captain's Stormy" u="1"/>
        <s v="VSB CK's Journey" u="1"/>
        <s v="LCH Justin's Connor" u="1"/>
        <s v="Greene Meade Jody" u="1"/>
        <s v="LA Millie's Maximus" u="1"/>
        <s v="LA Millie’s Maximus" u="1"/>
        <s v="CJ Kenlin" u="1"/>
        <s v="Stylemaster’s Ace" u="1"/>
        <s v="L.Y. Captain Stormy" u="1"/>
        <s v="Shiloh" u="1"/>
        <s v="BJ Strut" u="1"/>
        <s v="Pahl's H2 Hummer" u="1"/>
        <s v="Pahl’s H2 Hummer" u="1"/>
        <s v="E.Y. Legend Prince" u="1"/>
        <s v="Produce Acres Mark's Dream" u="1"/>
        <s v="Cindy's Major Deal" u="1"/>
        <s v="Bluemeadow's Marty" u="1"/>
        <s v="C.J. Jordan" u="1"/>
        <s v="DHF Captain's Abe" u="1"/>
        <s v="D.H.F. Captain Abe" u="1"/>
        <s v="Stylemaster's Ace" u="1"/>
        <s v="NeBros Patriot" u="1"/>
        <s v="Oberland Majestic" u="1"/>
        <s v="DHFCaptain Abe" u="1"/>
        <s v="Orndorff's Captain Rebel" u="1"/>
        <s v="Honey Locust Willhe" u="1"/>
        <s v="Chickasaw Magnum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75" count="24">
        <n v="36"/>
        <n v="21"/>
        <n v="15"/>
        <n v="9"/>
        <n v="6"/>
        <n v="10"/>
        <n v="7"/>
        <n v="5"/>
        <n v="3"/>
        <n v="2"/>
        <n v="75"/>
        <n v="35"/>
        <n v="25"/>
        <n v="32"/>
        <n v="14"/>
        <n v="4"/>
        <n v="40"/>
        <n v="28"/>
        <n v="20"/>
        <n v="12"/>
        <n v="8"/>
        <n v="42"/>
        <n v="45"/>
        <n v="48"/>
      </sharedItems>
    </cacheField>
    <cacheField name="Page1" numFmtId="0">
      <sharedItems count="24">
        <s v="Davenport"/>
        <s v="Illinois"/>
        <s v="Indiana"/>
        <s v="Iowa"/>
        <s v="Keystone"/>
        <s v="MGLI"/>
        <s v="Michigan"/>
        <s v="NAILE"/>
        <s v="New York"/>
        <s v="Ohio"/>
        <s v="South Dakota"/>
        <s v="Southern Ohio"/>
        <s v="Stock Show"/>
        <s v="Wisconsin"/>
        <s v="Kansas" u="1"/>
        <s v="KILE" u="1"/>
        <s v="New England" u="1"/>
        <s v="Missouri" u="1"/>
        <s v="Futurity" u="1"/>
        <s v="Washington" u="1"/>
        <s v="Nebraska" u="1"/>
        <s v="Minnesota" u="1"/>
        <s v="Idaho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Dr. Michael Stone" refreshedDate="39541.509850462964" refreshedVersion="3" recordCount="85">
  <cacheSource type="consolidation">
    <consolidation autoPage="0">
      <pages count="1">
        <page count="25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</page>
      </pages>
      <rangeSets count="17">
        <rangeSet i1="11" ref="E22:F27" sheet="Davenport"/>
        <rangeSet i1="4" ref="E22:F27" sheet="Illinois"/>
        <rangeSet i1="0" ref="E22:F27" sheet="Indiana"/>
        <rangeSet i1="3" ref="E22:F27" sheet="Iowa"/>
        <rangeSet i1="24" ref="E22:F27" sheet="KILE"/>
        <rangeSet i1="5" ref="E22:F27" sheet="MGLI"/>
        <rangeSet i1="6" ref="E22:F27" sheet="Michigan State"/>
        <rangeSet i1="7" ref="E22:F27" sheet="Minnesota"/>
        <rangeSet i1="8" ref="E22:F27" sheet="Missouri"/>
        <rangeSet i1="9" ref="E22:F27" sheet="NAILE"/>
        <rangeSet i1="13" ref="E22:F27" sheet="Nebraska"/>
        <rangeSet i1="14" ref="E22:F27" sheet="New York"/>
        <rangeSet i1="1" ref="E22:F27" sheet="Ohio"/>
        <rangeSet i1="15" ref="E22:F27" sheet="Southern Ohio"/>
        <rangeSet i1="12" ref="E22:F27" sheet="Stock Show"/>
        <rangeSet i1="18" ref="E22:F27" sheet="Vermont"/>
        <rangeSet i1="17" ref="E22:F27" sheet="Wisconsin"/>
      </rangeSets>
    </consolidation>
  </cacheSource>
  <cacheFields count="4">
    <cacheField name="Row" numFmtId="0">
      <sharedItems containsBlank="1" count="113">
        <s v="McKee's Master Justin"/>
        <s v="Jardine's Masterpiece"/>
        <s v="OHF Lace's Asset"/>
        <s v="Junior-Doug"/>
        <s v="Biggerstaffs 2 Much Bling"/>
        <s v="WesSand's Joseph"/>
        <s v="Greentop Maximus"/>
        <s v="Millville's Stylist"/>
        <m/>
        <s v="Produce Acres Mr. Jason"/>
        <s v="CF Samson"/>
        <s v="SB Power Play"/>
        <s v="MAK Montgomery"/>
        <s v="Wolter's Prince Charles"/>
        <s v="Retreat Reign"/>
        <s v="HP Jay Cash"/>
        <s v="J M L Charlie"/>
        <s v="Casco's Gabriel"/>
        <s v="Burr's Prince MR Smoker"/>
        <s v="White Water Creek Bentley"/>
        <s v="House's Simon Farceur"/>
        <s v="Four Star Brian"/>
        <s v="Four Star Bodacious"/>
        <s v="Oak Hill Jackpot"/>
        <s v="SR Heidi's Miles"/>
        <s v="Coats Farms Conroy"/>
        <s v="Gen Ridge Krystal's Grant"/>
        <s v="CA's Joy's Jay"/>
        <s v="VSB CK's Rubberband Man"/>
        <s v="Rein Again"/>
        <s v="DW Masterpiece"/>
        <s v="Jacksons UC Dust"/>
        <s v="Circle Y's Rex Tyce"/>
        <s v="Stichert Entry"/>
        <s v="Country Road Kody" u="1"/>
        <s v="Helmwood Acres Royce" u="1"/>
        <s v="Carey's El More Luck" u="1"/>
        <s v="Carey’s El More Luck" u="1"/>
        <s v="Produce Acres Trevis" u="1"/>
        <s v="Circle Y's Rex Royal" u="1"/>
        <s v="Spring Water Bentley" u="1"/>
        <s v="Triple F Sir Sidney" u="1"/>
        <s v="Moonwalker Scott's Dream" u="1"/>
        <s v="Frontier's Denim Dude" u="1"/>
        <s v="Little River Saz" u="1"/>
        <s v="Shady Creek Magestic" u="1"/>
        <s v="Maker's Grant" u="1"/>
        <s v="Jackson's Korry Continues" u="1"/>
        <s v="Dusty Acres Perry" u="1"/>
        <s v="BJ Focus" u="1"/>
        <s v="Beauty's Supreme Ice" u="1"/>
        <s v="Doubletail Supreme Magic" u="1"/>
        <s v="SCVF Captain Flame" u="1"/>
        <s v="Iron Horse Anthony" u="1"/>
        <s v="Shady Creek Majestic" u="1"/>
        <s v="BBC's Admiral Clouis" u="1"/>
        <s v="RKD Connor" u="1"/>
        <s v="BBC's Admiral Clovis" u="1"/>
        <s v="Jackson's Redeeming Legend" u="1"/>
        <s v="Schaefer's Charlie" u="1"/>
        <s v="SB Ruger" u="1"/>
        <s v="Jesra Dandy Sandman Buddy" u="1"/>
        <s v="Sonny Brooke Garth" u="1"/>
        <s v="GKD Boomer's Royal" u="1"/>
        <s v="Rud's Legacy Mark" u="1"/>
        <s v="Detweiler’s Prince Charming" u="1"/>
        <s v="Greentop Patrick" u="1"/>
        <s v="W.O.W. MCJ Seth" u="1"/>
        <s v="S.E.M. Ozzy" u="1"/>
        <s v="JSM Maverick the Great" u="1"/>
        <s v="Carey's More Luck" u="1"/>
        <s v="S.R. Lynzee's Pride" u="1"/>
        <s v="RKD conner" u="1"/>
        <s v="Spring Acres Master" u="1"/>
        <s v="Colleddies Monarch Master" u="1"/>
        <s v="S.T.U2 Southern Gentleman" u="1"/>
        <s v="Owl Ridge Extreme Dash" u="1"/>
        <s v="Produce Acres Marks Dream" u="1"/>
        <s v="T.C. Max's Master Diamond" u="1"/>
        <s v="Patriot Star Spangled" u="1"/>
        <s v="Mountain View Blitzen" u="1"/>
        <s v="Greene Meade Jody" u="1"/>
        <s v="LA Millie's Maximus" u="1"/>
        <s v="Kee's Gabriel" u="1"/>
        <s v="Kraft's Korry Ben" u="1"/>
        <s v="Country Road Korry" u="1"/>
        <s v="WesSand's Tigger" u="1"/>
        <s v="Silver Bullet" u="1"/>
        <s v="Mountain View Blair" u="1"/>
        <s v="Junior Dowe" u="1"/>
        <s v="Bloom's Conquerors Kyle" u="1"/>
        <s v="S.C.V.F. Captain Flame" u="1"/>
        <s v="Goldie's Morachs Master" u="1"/>
        <s v="Master" u="1"/>
        <s v="Diehl’s Jade" u="1"/>
        <s v="Majic Marker" u="1"/>
        <s v="Jardine's Alex" u="1"/>
        <s v="Kraft's Korry" u="1"/>
        <s v="Deer Run Ragin Cajun" u="1"/>
        <s v="L.A. Millie's Maximus" u="1"/>
        <s v="Yorkridge General Jackson" u="1"/>
        <s v="Sandy Road Chip" u="1"/>
        <s v="Millerview's Jordan" u="1"/>
        <s v="AgRestore's J.W. Skipper" u="1"/>
        <s v="Orndorff's Captain Rebel" u="1"/>
        <s v="Honey Locust Willie" u="1"/>
        <s v="Produce Acres Bonnies Jay" u="1"/>
        <s v="Sir Glen of Conqueror" u="1"/>
        <s v="Diehl's Jade" u="1"/>
        <s v="A.D.R.'s Doctor Feel Good" u="1"/>
        <s v="BBC’s Admiral Clovis" u="1"/>
        <s v="VSB CK's Livin' Large" u="1"/>
        <s v="Sterling’s Starlit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55" count="25">
        <n v="33"/>
        <n v="21"/>
        <n v="15"/>
        <n v="9"/>
        <n v="6"/>
        <n v="10"/>
        <n v="7"/>
        <n v="5"/>
        <n v="3"/>
        <n v="2"/>
        <n v="55"/>
        <n v="35"/>
        <n v="25"/>
        <n v="28"/>
        <n v="14"/>
        <n v="4"/>
        <n v="48"/>
        <n v="20"/>
        <n v="12"/>
        <n v="8"/>
        <n v="22"/>
        <n v="24"/>
        <n v="16"/>
        <n v="30"/>
        <n v="42"/>
      </sharedItems>
    </cacheField>
    <cacheField name="Page1" numFmtId="0">
      <sharedItems containsBlank="1" count="26">
        <s v="Davenport"/>
        <s v="Illinois"/>
        <s v="Indiana"/>
        <s v="Iowa"/>
        <s v="Keystone"/>
        <s v="MGLI"/>
        <s v="Michigan"/>
        <s v="Minnesota"/>
        <s v="Missouri"/>
        <s v="NAILE"/>
        <s v="Nebraska"/>
        <s v="New York"/>
        <s v="Ohio"/>
        <s v="Southern Ohio"/>
        <s v="Stock Show"/>
        <s v="Vermont"/>
        <s v="Wisconsin"/>
        <m u="1"/>
        <s v="Kansas" u="1"/>
        <s v="KILE" u="1"/>
        <s v="New England" u="1"/>
        <s v="Futurity" u="1"/>
        <s v="Washington" u="1"/>
        <s v="South Dakota" u="1"/>
        <s v="Idaho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Dr. Michael Stone" refreshedDate="39541.509852662035" refreshedVersion="3" recordCount="130">
  <cacheSource type="consolidation">
    <consolidation autoPage="0">
      <pages count="1">
        <page count="42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</page>
      </pages>
      <rangeSets count="27">
        <rangeSet i1="7" ref="E99:F104" sheet="Davenport"/>
        <rangeSet i1="14" ref="E80:F82" sheet="Georgia National Fair"/>
        <rangeSet i1="2" ref="E96:F101" sheet="Illinois"/>
        <rangeSet i1="34" ref="E96:F101" sheet="Indiana"/>
        <rangeSet i1="35" ref="E103:F108" sheet="Indiana"/>
        <rangeSet i1="39" ref="E96:F101" sheet="Iowa"/>
        <rangeSet i1="38" ref="E103:F108" sheet="Iowa"/>
        <rangeSet i1="31" ref="E96:F101" sheet="Kansas "/>
        <rangeSet i1="40" ref="E96:F101" sheet="KILE"/>
        <rangeSet i1="3" ref="E96:F101" sheet="MGLI"/>
        <rangeSet i1="17" ref="E96:F101" sheet="Michigan State"/>
        <rangeSet i1="32" ref="E96:F101" sheet="Minnesota"/>
        <rangeSet i1="19" ref="E103:F108" sheet="Minnesota"/>
        <rangeSet i1="20" ref="E96:F101" sheet="Missouri"/>
        <rangeSet i1="21" ref="E96:F101" sheet="NAILE"/>
        <rangeSet i1="23" ref="E96:F101" sheet="Nebraska"/>
        <rangeSet i1="24" ref="E80:F83" sheet="New England"/>
        <rangeSet i1="25" ref="E96:F101" sheet="New York"/>
        <rangeSet i1="26" ref="E103:F108" sheet="New York"/>
        <rangeSet i1="41" ref="E96:F101" sheet="North Carolina"/>
        <rangeSet i1="10" ref="E96:F101" sheet="Ohio"/>
        <rangeSet i1="11" ref="E103:F108" sheet="Ohio"/>
        <rangeSet i1="33" ref="E80:F85" sheet="South Dakota"/>
        <rangeSet i1="27" ref="E96:F101" sheet="Southern Ohio"/>
        <rangeSet i1="30" ref="E96:F101" sheet="Vermont"/>
        <rangeSet i1="36" ref="E96:F101" sheet="Wisconsin"/>
        <rangeSet i1="37" ref="E103:F108" sheet="Wisconsin"/>
      </rangeSets>
    </consolidation>
  </cacheSource>
  <cacheFields count="4">
    <cacheField name="Row" numFmtId="0">
      <sharedItems containsBlank="1" count="224">
        <s v="AgRestore's JW Miss Marla"/>
        <s v="LCH Firestone's Celia"/>
        <s v="L &amp; C Felena"/>
        <s v="SEM Little Miss Sunshine"/>
        <s v="W.B. Up-Sa-Daisy"/>
        <m/>
        <s v="Greentop American Beauty"/>
        <s v="MG Melissa"/>
        <s v="Honey Locust Pearl"/>
        <s v="Greentop Maria"/>
        <s v="HP Margo"/>
        <s v="Produce Acres MissHeather"/>
        <s v="L &amp; C Joliene"/>
        <s v="Twin Oaks Vee"/>
        <s v="G &amp; R Carla"/>
        <s v="Lebros Lorraine"/>
        <s v="Millerview Jenna"/>
        <s v="Harbor Havens Fantasy"/>
        <s v="A.B.F. K's Krystal"/>
        <s v="Oak Hill Jada"/>
        <s v="Oak Hill Kendra"/>
        <s v="JBJ Miss Elegant Oaks"/>
        <s v="A.L. Melissa"/>
        <s v="Stoney Lake Ethel"/>
        <s v="S.C.V.F. Desi Lou"/>
        <s v="MAK Dharma"/>
        <s v="Zube's Chloe"/>
        <s v="White Water Creek Rosa"/>
        <s v="Sunnyslope Sassy"/>
        <s v="Southern Pines Katelyn"/>
        <s v="Mountain View Briteen"/>
        <s v="FJS Mayflower"/>
        <s v="GlennDale's Maddison Ave"/>
        <s v="VSB Chance's Are"/>
        <s v="Nesbitt's Riverview Betsy"/>
        <s v="HFB Heaven's Dream Lily"/>
        <s v="Maple Ridge Stylish Brandi"/>
        <s v="Nesbitt's Riverview Ruby"/>
        <s v="Hallett's Chance Reba"/>
        <s v="DoubleTail Josephine Aimee"/>
        <s v="Patriot Rockets Red Glare"/>
        <s v="Bar B Styles Rose"/>
        <s v="BAR Brandon's Natalie"/>
        <s v="CF Sonja"/>
        <s v="Holly"/>
        <s v="Hallett's Chance Fancy"/>
        <s v="Jackson's U.C. Amber"/>
        <s v="Starlight Acres Samantha"/>
        <s v="Zube's Molly"/>
        <s v="MHC Unique"/>
        <s v="Fairfield's Ginger" u="1"/>
        <s v="Mountaineer U.C. Michelle" u="1"/>
        <s v="Windsong Rubie Sue" u="1"/>
        <s v="Spring Water Georgia" u="1"/>
        <s v="Pine Grove Legacy's Queen" u="1"/>
        <s v="Four Star Amber" u="1"/>
        <s v="Country Road Kayleen" u="1"/>
        <s v="Julie HighLigh" u="1"/>
        <s v="BAR Justin's Amber" u="1"/>
        <s v="Bloom's Conquerors May" u="1"/>
        <s v="MAK Gina" u="1"/>
        <s v="Country Road Kaylene" u="1"/>
        <s v="Gen Ridge Cameron" u="1"/>
        <s v="Stoney Lake Honey" u="1"/>
        <s v="Eller Entry" u="1"/>
        <s v="Harbor Haven's Fantasy" u="1"/>
        <s v="Josie" u="1"/>
        <s v="Buerckley's Katy Lou" u="1"/>
        <s v="SB Simply Amazing" u="1"/>
        <s v="McGrew entry" u="1"/>
        <s v="Schmucker Entry" u="1"/>
        <s v="Bar-B Wahlon's Mia" u="1"/>
        <s v="Misters Grandtastic" u="1"/>
        <s v="Simba's Alyssa" u="1"/>
        <s v="Millerview Alli" u="1"/>
        <s v="L&amp;C Serena" u="1"/>
        <s v="Deer Run Sophie" u="1"/>
        <s v="SCVF Captina" u="1"/>
        <s v="Nebros Fleating Athena" u="1"/>
        <s v="Nebros Fleeting Athena" u="1"/>
        <s v="CK Master Diamond Portia" u="1"/>
        <s v="WesSand's Hannah" u="1"/>
        <s v="K &amp; J House's Ramzee" u="1"/>
        <s v="Daisy" u="1"/>
        <s v="Sunnyslope Reign" u="1"/>
        <s v="Greentop Miss Kitty" u="1"/>
        <s v="Mountaineer Michele" u="1"/>
        <s v="Hollow's Supreme Carla" u="1"/>
        <s v="Brass Legends Spiritte" u="1"/>
        <s v="Bar B Jessie" u="1"/>
        <s v="Maker's Avon" u="1"/>
        <s v="Blossom" u="1"/>
        <s v="Other breeds" u="1"/>
        <s v="Circle Y's Rex Milli" u="1"/>
        <s v="Nesbitt's Riverview Matilda" u="1"/>
        <s v="Harbor Havens Dreamaleena" u="1"/>
        <s v="Sikora's BBF Annalise" u="1"/>
        <s v="Buerckley's Jae Jae" u="1"/>
        <s v="Rocky Lane Extreme's Amy" u="1"/>
        <s v="Kee's Ericka" u="1"/>
        <s v="Tegga's Flashy Trish" u="1"/>
        <s v="Misters Frantastic" u="1"/>
        <s v="ST Viper's  Mariska" u="1"/>
        <s v="GKD Jewel's Ima Royal" u="1"/>
        <s v="CK Master Diamond" u="1"/>
        <s v="Lor-Rob Electra" u="1"/>
        <s v="Greentop Kara" u="1"/>
        <s v="Lawn Rock April" u="1"/>
        <s v="Twinkle's Judy" u="1"/>
        <s v="Greentop Beauty" u="1"/>
        <s v="Millerview Josie" u="1"/>
        <s v="K's Kayla" u="1"/>
        <s v="Starlight Acres McKenna" u="1"/>
        <s v="Harbor Haven's Dutchess-Ry" u="1"/>
        <s v="Becktold's Lexa" u="1"/>
        <s v="C C's Dotties Dream" u="1"/>
        <s v="McQuarrie's Hanna" u="1"/>
        <s v="Birdie" u="1"/>
        <s v="Meadow Crest Cheri" u="1"/>
        <s v="Oak Hill Katrina" u="1"/>
        <s v="W.B. Bound for Glory" u="1"/>
        <s v="L.A. Tami's Maverick" u="1"/>
        <s v="Stoney Lake Ether" u="1"/>
        <s v="VSB CK's Dancin Machine" u="1"/>
        <s v="Harbor Haven's Dreamaleena" u="1"/>
        <s v="S.C.V.F Desi Lou" u="1"/>
        <s v="ST Viper's Victoria" u="1"/>
        <s v="Jackson's Legend Candyce" u="1"/>
        <s v="Buerckley's Rose Blossom" u="1"/>
        <s v="BJ www dot com" u="1"/>
        <s v="Sunnyslope Sierra" u="1"/>
        <s v="R&amp;M Barbs Alexa" u="1"/>
        <s v="Buerckley's Katy Jo" u="1"/>
        <s v="Hopeful Extreme Flame" u="1"/>
        <s v="Circle Y's Rex Texi" u="1"/>
        <s v="Sally's Jewel" u="1"/>
        <s v="Jardine's Master Annie" u="1"/>
        <s v="Lor-Rob Reece" u="1"/>
        <s v="L &amp; C Kabreea" u="1"/>
        <s v="GlenDale's Maddison Ave." u="1"/>
        <s v="KS Kayla" u="1"/>
        <s v="Harbor Havens Duchess Ry" u="1"/>
        <s v="Harbor Haven's Duchess Ry" u="1"/>
        <s v="Hallett's Chance Sis" u="1"/>
        <s v="High Calibre Chickasaw" u="1"/>
        <s v="C.A. Bobbie's Valentine" u="1"/>
        <s v="Orndorff's Captain Emily" u="1"/>
        <s v="AgRestore's J.W. Madonna" u="1"/>
        <s v="Eberspacher's Bronwyn" u="1"/>
        <s v="GenRidge Dena" u="1"/>
        <s v="A.B.F. K's Krysta" u="1"/>
        <s v="SF Sasha" u="1"/>
        <s v="BJ Kelli's Echo" u="1"/>
        <s v="Twin Oaks Mariah" u="1"/>
        <s v="Oak Haven's LouLou" u="1"/>
        <s v="Locust Lane April" u="1"/>
        <s v="BJ Faith" u="1"/>
        <s v="Sunny Lane Katrina" u="1"/>
        <s v="BJ www.dot com" u="1"/>
        <s v="Stoney Lake Estella" u="1"/>
        <s v="Harbor Havens Dutchess Ry" u="1"/>
        <s v="HFB Heaven's Gift Nicole" u="1"/>
        <s v="Simba's Liberty" u="1"/>
        <s v="GlenDale's Mia Iris" u="1"/>
        <s v="K. McGrew Entry" u="1"/>
        <s v="Produce Acres Miss" u="1"/>
        <s v="Hidden Creek Cinnatron" u="1"/>
        <s v="Maker's Cleo" u="1"/>
        <s v="Bar B Miss Hazel" u="1"/>
        <s v="HFB Natures Gift-Chloe" u="1"/>
        <s v="CF Sasha" u="1"/>
        <s v="Eberspacher's Denver" u="1"/>
        <s v="Stoney Lake Lesley" u="1"/>
        <s v="RKD Maya" u="1"/>
        <s v="Misters Jeenyus" u="1"/>
        <s v="Diehl's Precious Lou" u="1"/>
        <s v="K &amp; J Houses Ramzee" u="1"/>
        <s v="Maple Grove Bess" u="1"/>
        <s v="Brass Legand's Spiritte" u="1"/>
        <s v="Brass Legend's Spiritte" u="1"/>
        <s v="CF Layla" u="1"/>
        <s v="Four Star Bailey" u="1"/>
        <s v="MAK Gigi" u="1"/>
        <s v="CJ Macy" u="1"/>
        <s v="Eberspacher's Ansel" u="1"/>
        <s v="MBF Sylvia" u="1"/>
        <s v="Nesbitt's Riverview Duchess" u="1"/>
        <s v="K’s Kayla" u="1"/>
        <s v="Crestviews Prince's Abby" u="1"/>
        <s v="Schaefer's Della" u="1"/>
        <s v="Bloom's Conquerors Gabby" u="1"/>
        <s v="Camelot Chips Contessa" u="1"/>
        <s v="Farfield's Ginger" u="1"/>
        <s v="Hidden View Kaylene" u="1"/>
        <s v="AgRestore J.W. Madonna" u="1"/>
        <s v="Brockstream Free" u="1"/>
        <s v="Lebro's Lorraine" u="1"/>
        <s v="Sparrow's Alex" u="1"/>
        <s v="Double H Cassey" u="1"/>
        <s v="JBJ Miss Elegand Oaks" u="1"/>
        <s v="Country Road Lucky Charm" u="1"/>
        <s v="Oak Hill Violet" u="1"/>
        <s v="Stone Hill Captain Kid" u="1"/>
        <s v="Produce Acres Rachelle" u="1"/>
        <s v="SEM Sarah's Blossom" u="1"/>
        <s v="House Masie Farceur" u="1"/>
        <s v="Diehl's Libby Lou" u="1"/>
        <s v="Kelli Acres Margo" u="1"/>
        <s v="Dusty Acres Q-T" u="1"/>
        <s v="DoubleTail Jay's Lalique" u="1"/>
        <s v="BFB Ace's Star" u="1"/>
        <s v="OHF Vision I'm Special" u="1"/>
        <s v="OHF Vision I’m Special" u="1"/>
        <s v="Millerview's Josie" u="1"/>
        <s v="Gen Ridge Dena" u="1"/>
        <s v="Millerviews Alli" u="1"/>
        <s v="Honey Locust JimDell" u="1"/>
        <s v="Camelot Chip's" u="1"/>
        <s v="BAR Brandona Natalie" u="1"/>
        <s v="House's Maisie Farceur" u="1"/>
        <s v="Oak Hill Natalie" u="1"/>
        <s v="Diehl's Emerald" u="1"/>
        <s v="Honey Locust JimDoll" u="1"/>
        <s v="Chickasaw Myth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2" maxValue="50" count="22">
        <n v="30"/>
        <n v="21"/>
        <n v="15"/>
        <n v="9"/>
        <n v="6"/>
        <m/>
        <n v="10"/>
        <n v="7"/>
        <n v="5"/>
        <n v="3"/>
        <n v="2"/>
        <n v="50"/>
        <n v="35"/>
        <n v="25"/>
        <n v="20"/>
        <n v="14"/>
        <n v="4"/>
        <n v="40"/>
        <n v="28"/>
        <n v="12"/>
        <n v="8"/>
        <n v="11"/>
      </sharedItems>
    </cacheField>
    <cacheField name="Page1" numFmtId="0">
      <sharedItems count="42">
        <s v="Davenport"/>
        <s v="Georgia"/>
        <s v="Illinois"/>
        <s v="Indiana senior"/>
        <s v="Indiana junior"/>
        <s v="Iowa senior"/>
        <s v="Iowa junior"/>
        <s v="Kansas"/>
        <s v="Keystone"/>
        <s v="MGLI"/>
        <s v="Michigan"/>
        <s v="Minnesota senior "/>
        <s v="Minnesota junior"/>
        <s v="Missouri"/>
        <s v="NAILE"/>
        <s v="Nebraska"/>
        <s v="New England"/>
        <s v="New York Senior"/>
        <s v="New York Junior"/>
        <s v="North Carolina"/>
        <s v="Ohio Senior fillies"/>
        <s v="Ohio Junior fillies"/>
        <s v="South Dakota"/>
        <s v="Southern Ohio"/>
        <s v="Vermont"/>
        <s v="Wisconsin senior"/>
        <s v="Wisconsin junior"/>
        <s v="Iowa" u="1"/>
        <s v="KILE" u="1"/>
        <s v="Indiana Junior fillies" u="1"/>
        <s v="Indiana Senior fillies" u="1"/>
        <s v="Indiana" u="1"/>
        <s v="Wisconsin Junior fillies" u="1"/>
        <s v="Wisconsin senior fillies" u="1"/>
        <s v="Ohio" u="1"/>
        <s v="Futurity" u="1"/>
        <s v="Iowa Junior fillies" u="1"/>
        <s v="Iowa Senior fillies" u="1"/>
        <s v="National Futurity" u="1"/>
        <s v="Minnesota" u="1"/>
        <s v="Minnesota senior" u="1"/>
        <s v="Michigan Sta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Dr. Michael Stone" refreshedDate="39541.509854861113" refreshedVersion="3" recordCount="135">
  <cacheSource type="consolidation">
    <consolidation autoPage="0">
      <pages count="1">
        <page count="73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</page>
      </pages>
      <rangeSets count="27">
        <rangeSet i1="59" ref="E30:F35" sheet="Davenport"/>
        <rangeSet i1="60" ref="E38:F43" sheet="Davenport"/>
        <rangeSet i1="4" ref="E29:F34" sheet="Georgia National Fair"/>
        <rangeSet i1="7" ref="E29:F34" sheet="Illinois"/>
        <rangeSet i1="0" ref="E29:F34" sheet="Indiana"/>
        <rangeSet i1="1" ref="E36:F41" sheet="Indiana"/>
        <rangeSet i1="5" ref="E29:F34" sheet="Iowa"/>
        <rangeSet i1="6" ref="E36:F41" sheet="Iowa"/>
        <rangeSet i1="71" ref="E29:F34" sheet="KILE"/>
        <rangeSet i1="8" ref="E29:F34" sheet="MGLI"/>
        <rangeSet i1="9" ref="E29:F34" sheet="Michigan State"/>
        <rangeSet i1="70" ref="E29:F34" sheet="Minnesota"/>
        <rangeSet i1="11" ref="E36:F41" sheet="Minnesota"/>
        <rangeSet i1="12" ref="E29:F34" sheet="Missouri"/>
        <rangeSet i1="13" ref="E29:F34" sheet="NAILE"/>
        <rangeSet i1="16" ref="E29:F34" sheet="Nebraska"/>
        <rangeSet i1="19" ref="E29:F34" sheet="New York"/>
        <rangeSet i1="18" ref="E36:F41" sheet="New York"/>
        <rangeSet i1="72" ref="E29:F34" sheet="North Carolina"/>
        <rangeSet i1="2" ref="E29:F34" sheet="Ohio"/>
        <rangeSet i1="3" ref="E36:F41" sheet="Ohio"/>
        <rangeSet i1="20" ref="E29:F34" sheet="Southern Ohio"/>
        <rangeSet i1="52" ref="E29:F34" sheet="Stock Show"/>
        <rangeSet i1="67" ref="E36:F41" sheet="Stock Show"/>
        <rangeSet i1="24" ref="E29:F34" sheet="Vermont"/>
        <rangeSet i1="67" ref="E29:F34" sheet="Wisconsin"/>
        <rangeSet i1="23" ref="E36:F41" sheet="Wisconsin"/>
      </rangeSets>
    </consolidation>
  </cacheSource>
  <cacheFields count="4">
    <cacheField name="Row" numFmtId="0">
      <sharedItems containsBlank="1" count="195">
        <s v="L &amp; C Santana"/>
        <s v="Kauffman's Kayden"/>
        <s v="LCH Bud's Kruzer"/>
        <s v="Hickland Ambassador"/>
        <s v="Diehl's Max-A-Million"/>
        <m/>
        <s v="Ayer's Entry"/>
        <s v="WesSand's Bond"/>
        <s v="BJ My Style"/>
        <s v="Four Star Chelokee"/>
        <s v="Greentop Kaden"/>
        <s v="SB Hotrod"/>
        <s v="Carey's Strut'n Lighting"/>
        <s v="Harbor Havens Majesty"/>
        <s v="Terr-A-Way Justice"/>
        <s v="Terr-A-Way Fire"/>
        <s v="Yorkridge Goldies' Ace"/>
        <s v="Chickasaw Magellan"/>
        <s v="Sunnyslope Scout"/>
        <s v="Retreat Regal Sound"/>
        <s v="Zube's Jackpot"/>
        <s v="Oak Hill Midnight Run"/>
        <s v="Retreat Ready to Rock"/>
        <s v="River Run Lawrence"/>
        <s v="PVB Put Up Yer Dukes"/>
        <s v="Clay Knoll Runner"/>
        <s v="Ricker Ridge Roudy"/>
        <s v="BBC's Shotgun"/>
        <s v="Jardine's Chapter"/>
        <s v="Mohr's Braum"/>
        <s v="K &amp; J House's Ringo"/>
        <s v="House's Cadet Farceur"/>
        <s v="Fiecke Entry"/>
        <s v="Humador"/>
        <s v="Meadow Crest Karnak"/>
        <s v="Eberspacher's Davey"/>
        <s v="Mountain View Bronson"/>
        <s v="Nesbitt's Riverview Samson"/>
        <s v="Dusty Acres Smoken Joe"/>
        <s v="Donnell's Prince Charles"/>
        <s v="DoubleTail Jupiter"/>
        <s v="DoubleTail Fleur De Lis"/>
        <s v="Mountaineer Ky"/>
        <s v="Greene Meade Keystone"/>
        <s v="Double H Duke"/>
        <s v="Bar B Ariel's Chuck"/>
        <s v="All-en-time Kyle"/>
        <s v="AWF Classic Steele"/>
        <s v="Firestone's Mack"/>
        <s v="MHC Utah"/>
        <s v="Buerckley's Rocky" u="1"/>
        <s v="Mountaineer UC Jay" u="1"/>
        <s v="Maple Ridge Alfie" u="1"/>
        <s v="Schaefer's Dale" u="1"/>
        <s v="Dusty Acres Rolex" u="1"/>
        <s v="Carey's El More Luck" u="1"/>
        <s v="MAK Montgomery" u="1"/>
        <s v="Misters Lee" u="1"/>
        <s v="Oak Hill Tucker" u="1"/>
        <s v="Willow Creek Big N Rich" u="1"/>
        <s v="Harmon &amp; Powers Entry" u="1"/>
        <s v="Well's Entry" u="1"/>
        <s v="SB Power Play" u="1"/>
        <s v="Eberspacher's J.B" u="1"/>
        <s v="Scarlet's Lucky Dice" u="1"/>
        <s v="Cherry Ridge ChipADiamond" u="1"/>
        <s v="Stoney Lake Elvis" u="1"/>
        <s v="Meadow View Awesome" u="1"/>
        <s v="Stuarts Fletcher Hill Supreme" u="1"/>
        <s v="Spring Water Montana" u="1"/>
        <s v="Gen Ridge Fritz" u="1"/>
        <s v="N.V. Director's Jordan" u="1"/>
        <s v="Lor-Rob Slash" u="1"/>
        <s v="Thunder" u="1"/>
        <s v="Crestviews Prince's Clint" u="1"/>
        <s v="DW Travis" u="1"/>
        <s v="NV Director's Jordon" u="1"/>
        <s v="Retreat Read to Rock" u="1"/>
        <s v="Biggerstaff's Lucky Lad" u="1"/>
        <s v="Double S Maverick" u="1"/>
        <s v="Orndorff's Conqueror Beau" u="1"/>
        <s v="House Cadet Farceur" u="1"/>
        <s v="Locust Lane Casper" u="1"/>
        <s v="Shady Creek Majestic" u="1"/>
        <s v="Macy's Master" u="1"/>
        <s v="Sanderosa Cindy's Admiral" u="1"/>
        <s v="Winkler Entry" u="1"/>
        <s v="Millerview's Jackson" u="1"/>
        <s v="BW Intrigue's Prince" u="1"/>
        <s v="Other Breeds" u="1"/>
        <s v="Oak Hill Digger" u="1"/>
        <s v="Orndorff's Captain's Jeremy" u="1"/>
        <s v="HFB Missed the Gate Bode" u="1"/>
        <s v="Maker's Leopold" u="1"/>
        <s v="House's Carver Farceur" u="1"/>
        <s v="Carey's El More" u="1"/>
        <s v="Non Reported" u="1"/>
        <s v="Oak Hill Jackpot" u="1"/>
        <s v="Produce Acres Mr. Gordie" u="1"/>
        <s v="Yorkridge Simon" u="1"/>
        <s v="Locust Lane Magnum" u="1"/>
        <s v="Four Star Bodacious" u="1"/>
        <s v="Greene Meade Bean" u="1"/>
        <s v="Jardine's Masterpeace" u="1"/>
        <s v="S.I. Prince Corby" u="1"/>
        <s v="VSB CK's Rocketman" u="1"/>
        <s v="Buerckley's Rockey" u="1"/>
        <s v="Pahl's Duramax" u="1"/>
        <s v="Dusty Acres Quincy" u="1"/>
        <s v="AgRestore's JW Charlie" u="1"/>
        <s v="Meadow Crest Sundance" u="1"/>
        <s v="Yorkridge Goldie's Ace" u="1"/>
        <s v="Misters Lee E" u="1"/>
        <s v="HFB Ever Ready Zack" u="1"/>
        <s v="AgRestore's JW Maverick" u="1"/>
        <s v="S.B. Power Play" u="1"/>
        <s v="S.E.M. Fire Bug" u="1"/>
        <s v="Jackson's UC Dust" u="1"/>
        <s v="Stoney Lake Entry" u="1"/>
        <s v="T.C. Max's Rastus" u="1"/>
        <s v="Country Road Korry" u="1"/>
        <s v="WesSand's Tigger" u="1"/>
        <s v="Grant" u="1"/>
        <s v="Jardine's Master Dan" u="1"/>
        <s v="Produce Acres Mr. Gordy" u="1"/>
        <s v="Wes-N Beau" u="1"/>
        <s v="Warrior" u="1"/>
        <s v="Greene Meade Falcon" u="1"/>
        <s v="Produce Acres Jim" u="1"/>
        <s v="Crystal Creek Rocket" u="1"/>
        <s v="Sikora's BBF Titan" u="1"/>
        <s v="H &amp; R Captain" u="1"/>
        <s v="Mountaineer U.C. Jay" u="1"/>
        <s v="Jackson Korry Continues" u="1"/>
        <s v="Trinity" u="1"/>
        <s v="Moutaineer U.C. Jay" u="1"/>
        <s v="Terr-A-Way Isaac" u="1"/>
        <s v="Dennis Miller Entry" u="1"/>
        <s v="Zube's Legand Lance" u="1"/>
        <s v="Circle Y's Rex Tyce" u="1"/>
        <s v="GenRidge Krystal's Grant" u="1"/>
        <s v="AgRestores JW Jay Charlie" u="1"/>
        <s v="Double H Scott" u="1"/>
        <s v="RKD Dave" u="1"/>
        <s v="RKD Tyler" u="1"/>
        <s v="Harmon &amp; Power Entry" u="1"/>
        <s v="GKD Top Gun" u="1"/>
        <s v="Lor-Rob Bradshaw" u="1"/>
        <s v="Kees' Patrick" u="1"/>
        <s v="Greentop Lincoln" u="1"/>
        <s v="Harbor Haven's Majesty" u="1"/>
        <s v="Cedar Lane Rocket" u="1"/>
        <s v="Hines' Thundering Hank" u="1"/>
        <s v="Rymar's Alexander" u="1"/>
        <s v="BBC Shotgun" u="1"/>
        <s v="Terr-A-Way Isacc" u="1"/>
        <s v="Hopeful's Extreme Flame" u="1"/>
        <s v="Hopeful’s Extreme Flame" u="1"/>
        <s v="DBTL Magic's Lord Marshall" u="1"/>
        <s v="Misters Payne" u="1"/>
        <s v="WesSand's Simba" u="1"/>
        <s v="Majic Marker" u="1"/>
        <s v="Greene Meade Austin" u="1"/>
        <s v="Chief's Warrior" u="1"/>
        <s v="Beauty's Ice" u="1"/>
        <s v="Gen Ridge Cory" u="1"/>
        <s v="Kauffman's Kaiden" u="1"/>
        <s v="Pervenche's Master Prince" u="1"/>
        <s v="Eberspacher's Court" u="1"/>
        <s v="NeBros David's Jacob" u="1"/>
        <s v="W.B. Quite Frankly" u="1"/>
        <s v="House's Simon Farceur" u="1"/>
        <s v="Wagler Farms Peanut" u="1"/>
        <s v="Four Star Brian" u="1"/>
        <s v="BFB Nick" u="1"/>
        <s v="Lake Lynn's Rowdy Red" u="1"/>
        <s v="Wolter's Prince Charles" u="1"/>
        <s v="NeBros David's Jacob ET" u="1"/>
        <s v="Deer Run Layne" u="1"/>
        <s v="Wes-N Dundee" u="1"/>
        <s v="Bloom's Conquerors Chase" u="1"/>
        <s v="Starlight Acres Tyler" u="1"/>
        <s v="Oak Hill Imperial Lad" u="1"/>
        <s v="Ricker Ridge Rowdy" u="1"/>
        <s v="Sir glen of conqueror" u="1"/>
        <s v="A.D.R.'s Doctor Feel Good" u="1"/>
        <s v="Detweiler'sPrinceCharming" u="1"/>
        <s v="Nesbitt's Riverview Junior" u="1"/>
        <s v="AgRestore's J.W. Maverick" u="1"/>
        <s v="AgRestore’s J.W. Maverick" u="1"/>
        <s v="H.J.M. Prince’s Pride" u="1"/>
        <s v="Millerview Jackson" u="1"/>
        <s v="NV Director's Jordan" u="1"/>
        <s v="VSB CK's Livin' Large" u="1"/>
        <s v="Hallett's Ice-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50" count="23">
        <n v="30"/>
        <n v="21"/>
        <n v="15"/>
        <n v="9"/>
        <n v="6"/>
        <n v="10"/>
        <n v="7"/>
        <n v="5"/>
        <n v="3"/>
        <n v="2"/>
        <n v="16"/>
        <n v="11"/>
        <n v="50"/>
        <n v="35"/>
        <n v="25"/>
        <n v="20"/>
        <n v="14"/>
        <n v="4"/>
        <n v="44"/>
        <n v="28"/>
        <n v="12"/>
        <n v="8"/>
        <n v="33"/>
      </sharedItems>
    </cacheField>
    <cacheField name="Page1" numFmtId="0">
      <sharedItems count="68">
        <s v="Davenport senior"/>
        <s v="Davenport junior"/>
        <s v="Georgia"/>
        <s v="Illinois"/>
        <s v="Indiana senior"/>
        <s v="Indiana junior"/>
        <s v="Iowa Senior"/>
        <s v="Iowa Junior"/>
        <s v="Keystone"/>
        <s v="MGLI"/>
        <s v="Michigan"/>
        <s v="Minnesota senior"/>
        <s v="Minnesota junior"/>
        <s v="Missouri"/>
        <s v="NAILE"/>
        <s v="Nebraska"/>
        <s v="New York Senior"/>
        <s v="New York Junior"/>
        <s v="North Carolina"/>
        <s v="Ohio senior"/>
        <s v="Ohio Junior"/>
        <s v="Southern Ohio"/>
        <s v="Stock show senior"/>
        <s v="Wisconsin senior"/>
        <s v="Vermont"/>
        <s v="Wisconsin Junior"/>
        <s v="Georgia senior" u="1"/>
        <s v="New York Junior colts" u="1"/>
        <s v="New York senior colts" u="1"/>
        <s v="MGLI junior" u="1"/>
        <s v="Nebraska junior" u="1"/>
        <s v="Missouri junior" u="1"/>
        <s v="Southern Ohio junior" u="1"/>
        <s v="KILE" u="1"/>
        <s v="Michigan senior" u="1"/>
        <s v="Futurity" u="1"/>
        <s v="MGLI senior" u="1"/>
        <s v="Minnesota junior " u="1"/>
        <s v="Idaho junior" u="1"/>
        <s v="NAILE junior" u="1"/>
        <s v="Missouri senior" u="1"/>
        <s v="South Dakota senior" u="1"/>
        <s v="Kansas junior" u="1"/>
        <s v="Minnesota senior " u="1"/>
        <s v="Vermont junior" u="1"/>
        <s v="Southern Ohio senior" u="1"/>
        <s v="Georgia junior" u="1"/>
        <s v="Illinois junior" u="1"/>
        <s v="KILE junior" u="1"/>
        <s v="Washington senior" u="1"/>
        <s v="KILE senior" u="1"/>
        <s v="New England senior" u="1"/>
        <s v="Stock show junior" u="1"/>
        <s v="New York" u="1"/>
        <s v="South Dakota " u="1"/>
        <s v="Illinois senior" u="1"/>
        <s v="Kansas senior" u="1"/>
        <s v="Nebraska senio" u="1"/>
        <s v="New England junior" u="1"/>
        <s v="Wisconsin Senior " u="1"/>
        <s v="Davenport" u="1"/>
        <s v="Idaho senior" u="1"/>
        <s v="NAILE senior" u="1"/>
        <s v="Washington junior" u="1"/>
        <s v="South Dakota junior" u="1"/>
        <s v="Michigan junior" u="1"/>
        <s v="Davenport junior " u="1"/>
        <s v="Vermont se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Dr. Michael Stone" refreshedDate="39541.509857638892" refreshedVersion="3" recordCount="172">
  <cacheSource type="consolidation">
    <consolidation autoPage="0">
      <pages count="1">
        <page count="91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</page>
      </pages>
      <rangeSets count="34">
        <rangeSet i1="73" ref="E62:F67" sheet="Davenport"/>
        <rangeSet i1="74" ref="E70:F75" sheet="Davenport"/>
        <rangeSet i1="90" ref="E68:F73" sheet="Georgia National Fair"/>
        <rangeSet i1="12" ref="E60:F65" sheet="Illinois"/>
        <rangeSet i1="13" ref="E68:F73" sheet="Illinois"/>
        <rangeSet i1="78" ref="E60:F66" sheet="Indiana"/>
        <rangeSet i1="79" ref="E68:F73" sheet="Indiana"/>
        <rangeSet i1="75" ref="E60:F66" sheet="Iowa"/>
        <rangeSet i1="76" ref="E68:F73" sheet="Iowa"/>
        <rangeSet i1="84" ref="E68:F73" sheet="Kansas "/>
        <rangeSet i1="86" ref="E60:F65" sheet="KILE"/>
        <rangeSet i1="86" ref="E68:F73" sheet="KILE"/>
        <rangeSet i1="14" ref="E60:F65" sheet="MGLI"/>
        <rangeSet i1="15" ref="E68:F73" sheet="MGLI"/>
        <rangeSet i1="54" ref="E60:F65" sheet="Michigan State"/>
        <rangeSet i1="55" ref="E68:F73" sheet="Michigan State"/>
        <rangeSet i1="82" ref="E60:F65" sheet="Minnesota"/>
        <rangeSet i1="20" ref="E60:F65" sheet="Missouri"/>
        <rangeSet i1="22" ref="E60:F65" sheet="NAILE"/>
        <rangeSet i1="23" ref="E68:F73" sheet="NAILE"/>
        <rangeSet i1="83" ref="E68:F73" sheet="Nebraska"/>
        <rangeSet i1="32" ref="E60:F65" sheet="New York"/>
        <rangeSet i1="33" ref="E68:F73" sheet="New York"/>
        <rangeSet i1="87" ref="E60:F65" sheet="North Carolina"/>
        <rangeSet i1="88" ref="E68:F73" sheet="North Carolina"/>
        <rangeSet i1="69" ref="E60:F65" sheet="Ohio"/>
        <rangeSet i1="69" ref="E68:F73" sheet="Ohio"/>
        <rangeSet i1="34" ref="E60:F65" sheet="South Dakota"/>
        <rangeSet i1="85" ref="E60:F65" sheet="Southern Ohio"/>
        <rangeSet i1="80" ref="E60:F65" sheet="Vermont"/>
        <rangeSet i1="81" ref="E68:F73" sheet="Vermont"/>
        <rangeSet i1="77" ref="E60:F65" sheet="West Virginia"/>
        <rangeSet i1="71" ref="E60:F65" sheet="Wisconsin"/>
        <rangeSet i1="71" ref="E68:F73" sheet="Wisconsin"/>
      </rangeSets>
    </consolidation>
  </cacheSource>
  <cacheFields count="4">
    <cacheField name="Row" numFmtId="0">
      <sharedItems containsBlank="1" count="240">
        <m/>
        <s v="LCH Justin's Karly"/>
        <s v="Double A Lad's Carrie"/>
        <s v="Farlane Justine"/>
        <s v="H &amp; S Shakira by Design"/>
        <s v="Greentop Mindy"/>
        <s v="Misters Delight"/>
        <s v="Greentop Ginger"/>
        <s v="Camelot Chips Bella"/>
        <s v="Stoney Lake Jaki"/>
        <s v="Maker's Master's Eda"/>
        <s v="L &amp; C Carmelo"/>
        <s v="E L's Correy"/>
        <s v="Diehl's Marley"/>
        <s v="PVF Alexis"/>
        <s v="Patriot Betsy Ross"/>
        <s v="BJ Sunny Remark"/>
        <s v="Wanda's Fawn"/>
        <s v="McKee's Master Lesa"/>
        <s v="OHF Vision Luscious Lace"/>
        <s v="LMY's Kathy"/>
        <s v="Slate's Joy"/>
        <s v="CA's Jessie's Destiny"/>
        <s v="Greene Meade Carla"/>
        <s v="Thunderhoof Unify"/>
        <s v="Sunny Brook Victory"/>
        <s v="Schaefer's Addison"/>
        <s v="Bloom's Conquerors Brandi"/>
        <s v="All-en-time Mary"/>
        <s v="Hallett's Easter Lilly"/>
        <s v="Sedor Autume Breeze"/>
        <s v="L.P. Master’s Madonna" u="1"/>
        <s v="Victory's Miracle" u="1"/>
        <s v="Owl Ridge Rudy" u="1"/>
        <s v="Schaefer's Twinkle" u="1"/>
        <s v="Lor-Rob Nancy Jay" u="1"/>
        <s v="Jamestown Captain Morgan" u="1"/>
        <s v="Charlie's Carly" u="1"/>
        <s v="L.P.'s Master Madonna" u="1"/>
        <s v="Charlie's Dot" u="1"/>
        <s v="R.E.R.'s Daisy" u="1"/>
        <s v="Butterfly Acres Collette" u="1"/>
        <s v="Krebsie's Desert Natalie" u="1"/>
        <s v="Pearl's Roanette Rose" u="1"/>
        <s v="Stoney Lake Celeste" u="1"/>
        <s v="Dry Acres Miss Missy" u="1"/>
        <s v="Green Meade Bess" u="1"/>
        <s v="L&amp;C Aleena" u="1"/>
        <s v="Lawn Rock Sabrina" u="1"/>
        <s v="Pine Grove Maggie" u="1"/>
        <s v="Sugar Cookie" u="1"/>
        <s v="MWM Jane’s Jolene" u="1"/>
        <s v="Peacock Valley St. Therese" u="1"/>
        <s v="Greentop Bonnie" u="1"/>
        <s v="L.A. Korry's Karmen Ghia" u="1"/>
        <s v="Peeco's Amy" u="1"/>
        <s v="Meyer's Fanny Jayne &quot;93&quot;" u="1"/>
        <s v="Buerckely's Rocket's Rosie" u="1"/>
        <s v="Buerckley's Rocket's Rosie" u="1"/>
        <s v="Double R Lucy" u="1"/>
        <s v="Lawnrock Sabrina" u="1"/>
        <s v="Prairie Thorne Cookie" u="1"/>
        <s v="Krebsie's Rain Michelle" u="1"/>
        <s v="Farlane Savanna" u="1"/>
        <s v="HFB Heaven's Rose" u="1"/>
        <s v="Eddie Jane" u="1"/>
        <s v="Locust Lady" u="1"/>
        <s v="Julie" u="1"/>
        <s v="MWM Jane's Jolene" u="1"/>
        <s v="Meadow View Sara" u="1"/>
        <s v="Circle Y's Congolaise Ladi" u="1"/>
        <s v="Style Man's Babe" u="1"/>
        <s v="K &amp; K's Curts Jewell" u="1"/>
        <s v="Upstream Chanel" u="1"/>
        <s v="Type-High Karen's Sady" u="1"/>
        <s v="Meadow Grove's Tera" u="1"/>
        <s v="Blue Clear Sky" u="1"/>
        <s v="Rose's Royal Ruby" u="1"/>
        <s v="HP Charlene" u="1"/>
        <s v="CHS Dotty" u="1"/>
        <s v="Nesbitt's Misty River Lily" u="1"/>
        <s v="Diamond's Jewel" u="1"/>
        <s v="Camelot Ice Chip" u="1"/>
        <s v="Juniors Cindy" u="1"/>
        <s v="Concord's Grand Finale" u="1"/>
        <s v="Eleanor's Silver Lace" u="1"/>
        <s v="House's Sasha Farceur" u="1"/>
        <s v="Sparrow's Machelle" u="1"/>
        <s v="Produce Acres Miss Karen" u="1"/>
        <s v="GKD Eleanor's Silver Lace" u="1"/>
        <s v="Nesbitt's Riverview Lilly" u="1"/>
        <s v="Schaefer's Tessie" u="1"/>
        <s v="MWM Jane's Joline" u="1"/>
        <s v="Drafty Valley Roxy" u="1"/>
        <s v="Moonlight Acres Jasmine" u="1"/>
        <s v="Eddie's Jane" u="1"/>
        <s v="Hickory Hills Gloria" u="1"/>
        <s v="Double H Jan" u="1"/>
        <s v="Stratton entry" u="1"/>
        <s v="L.A. MasterPeace Sarah" u="1"/>
        <s v="RH Lynzee's Leanna" u="1"/>
        <s v="Redoy Supreme Beauty" u="1"/>
        <s v="Oak Hill Master's Mindy" u="1"/>
        <s v="Ellen's Bess" u="1"/>
        <s v="Remlap Constance Jill" u="1"/>
        <s v="Honey Creek Diane" u="1"/>
        <s v="Meyer's Fanny Jayne&quot;93&quot;" u="1"/>
        <s v="Buerckley's Rosie" u="1"/>
        <s v="Schaefer's Rochelle" u="1"/>
        <s v="Eberspacher's Kressyn" u="1"/>
        <s v="D.M.W. Modern Fancy" u="1"/>
        <s v="Diehl's Hanna Supreme" u="1"/>
        <s v="Diehl’s Hanna Supreme" u="1"/>
        <s v="Meyer's Austin Rebeca '99" u="1"/>
        <s v="Paradise Lake Nan Supreme" u="1"/>
        <s v="Sunnyslope Rachel" u="1"/>
        <s v="Millville's Ruthie" u="1"/>
        <s v="Meyer's Austin Rebeca&quot;99&quot;" u="1"/>
        <s v="Junior's Cindy" u="1"/>
        <s v="Never Done Roxanne" u="1"/>
        <s v="Master Peace Leah" u="1"/>
        <s v="Nesbitt's Riverview Kelly" u="1"/>
        <s v="Warhorse Contessa" u="1"/>
        <s v="Double H Geraldine" u="1"/>
        <s v="Pine Grove Bonnie's Queen" u="1"/>
        <s v="Blue Spruce Bell's Betty" u="1"/>
        <s v="Farlane Marina" u="1"/>
        <s v="Schaefer's Adeline" u="1"/>
        <s v="Donnell Lynzee's Bonnie" u="1"/>
        <s v="Junior’s Cindy" u="1"/>
        <s v="Rose Acres Candy" u="1"/>
        <s v="Camelot Graceful Chip" u="1"/>
        <s v="Newlands Linda Farceur" u="1"/>
        <s v="Buerckely's Rockets Rosie" u="1"/>
        <s v="Buerckley's Rockets Rosie" u="1"/>
        <s v="Mill Acres Rita" u="1"/>
        <s v="Millville’s Tillie" u="1"/>
        <s v="Lazy P Congress Babe" u="1"/>
        <s v="Windy Oak's Lillys Glory" u="1"/>
        <s v="Mona's Stylish Chance" u="1"/>
        <s v="Green Meade Duchess" u="1"/>
        <s v="J.Z. Master's Maria" u="1"/>
        <s v="Giefer's D Kim" u="1"/>
        <s v="S.G.F. Judy" u="1"/>
        <s v="Dixie" u="1"/>
        <s v="Greentop Katie" u="1"/>
        <s v="Lor-Rob Survivor" u="1"/>
        <s v="Simba's Lexus" u="1"/>
        <s v="Stoney Lake Amelia" u="1"/>
        <s v="Orndorff's Captain Candy" u="1"/>
        <s v="Yorkridge Pot-O-Gold" u="1"/>
        <s v="Roaney's Bunny" u="1"/>
        <s v="Hidden Creek Cinnamon" u="1"/>
        <s v="Schulz's Walker Sandy" u="1"/>
        <s v="MHC Packer" u="1"/>
        <s v="Isham Brook Ivy" u="1"/>
        <s v="VanderPeyl's Lance Holly" u="1"/>
        <s v="RG Cindy" u="1"/>
        <s v="Stoney Lake Hiliary" u="1"/>
        <s v="Biggerstaff's Captiva" u="1"/>
        <s v="Mister Delight" u="1"/>
        <s v="S.C.V.F. Jessica" u="1"/>
        <s v="Oak Hill Master's Lilly" u="1"/>
        <s v="Cinderella" u="1"/>
        <s v="Jamestown Captains Morgan" u="1"/>
        <s v="Peacock Valley St.Therese" u="1"/>
        <s v="Bloom's Conquerors Jewel" u="1"/>
        <s v="Oak Haven's Ladonna" u="1"/>
        <s v="B &amp; M's Princess" u="1"/>
        <s v="Stoney Lake Hilary" u="1"/>
        <s v="Double H Susan" u="1"/>
        <s v="Greene Meade Bess" u="1"/>
        <s v="Sikora's Blue Banner Annabell" u="1"/>
        <s v="Stoney Lake Hillary" u="1"/>
        <s v="EFB Lady Liberty" u="1"/>
        <s v="PVF Robin Supreme" u="1"/>
        <s v="Windy Oaks Liberty" u="1"/>
        <s v="Biren's Ina" u="1"/>
        <s v="Wapsie Border Hanna" u="1"/>
        <s v="Sparrow Machelle" u="1"/>
        <s v="DY Max’s Duke Baby" u="1"/>
        <s v="DY May’s Duke Baby" u="1"/>
        <s v="Sunset Acres Gina" u="1"/>
        <s v="Mountainside Belinda" u="1"/>
        <s v="House's Cameo Farceur" u="1"/>
        <s v="THF Deanna" u="1"/>
        <s v="Crestviews Purple Mindy" u="1"/>
        <s v="Orndorff’s Captain Rose" u="1"/>
        <s v="House's Mia Farceur" u="1"/>
        <s v="RE Marks Agatha" u="1"/>
        <s v="M &amp; M Entry" u="1"/>
        <s v="Chestnut's Pebble" u="1"/>
        <s v="Buerckley's Bonnie J" u="1"/>
        <s v="Bloom's Conquerors Leah" u="1"/>
        <s v="Peeco's Hetty II" u="1"/>
        <s v="Windy Knoll Holly" u="1"/>
        <s v="Indian River Rosaline" u="1"/>
        <s v="Greentop Carrie" u="1"/>
        <s v="Burr Creek Wendy" u="1"/>
        <s v="D Y Max's Duke Baby" u="1"/>
        <s v="D Y Max’s Duke Baby" u="1"/>
        <s v="Misty River Cindy" u="1"/>
        <s v="Ziegler's Scarlet Ribbon" u="1"/>
        <s v="Sandy Acres Faye" u="1"/>
        <s v="Bloom's Conquerors Annie" u="1"/>
        <s v="TES Annabelle" u="1"/>
        <s v="T.S.F. Alissa" u="1"/>
        <s v="Boom's Conquerors Kelly" u="1"/>
        <s v="M-M's Jolene" u="1"/>
        <s v="RX Acres Alice" u="1"/>
        <s v="Circle J Maggies Molly" u="1"/>
        <s v="Eddies Jane" u="1"/>
        <s v="DLF rocket's Jewel" u="1"/>
        <s v="Nesbitt's Riverview Pam" u="1"/>
        <s v="Mountain Belinda" u="1"/>
        <s v="L &amp; C Aleena" u="1"/>
        <s v="CHS Bounty" u="1"/>
        <s v="Greentop Mariah" u="1"/>
        <s v="Grade Animal" u="1"/>
        <s v="Lon Acres Contessa" u="1"/>
        <s v="Greene Meade Duchess" u="1"/>
        <s v="Candy" u="1"/>
        <s v="Diehls Hanna Supreme" u="1"/>
        <s v="R &amp; J Ms. B" u="1"/>
        <s v="Rangeley Crissy" u="1"/>
        <s v="Pearl's Roanet Rose" u="1"/>
        <s v="DBLTail Daphne Du Marais" u="1"/>
        <s v="Millville's Tillie" u="1"/>
        <s v="SCVF Jessica" u="1"/>
        <s v="Bloom's Conquerors Amie" u="1"/>
        <s v="House's Cassie Farceur" u="1"/>
        <s v="L.P.'s Master's Madonna" u="1"/>
        <s v="Mountain View Bristol" u="1"/>
        <s v="Swihart's EFB Cora" u="1"/>
        <s v="All-en-time Ginny" u="1"/>
        <s v="Bloom's Conquerors Kelly" u="1"/>
        <s v="K &amp; J House's Riley" u="1"/>
        <s v="Detweiler's Kelly" u="1"/>
        <s v="WesSand's colleen" u="1"/>
        <s v="Windy Oaks Marys Joy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80" count="28">
        <n v="30"/>
        <n v="21"/>
        <n v="15"/>
        <n v="9"/>
        <n v="6"/>
        <n v="10"/>
        <n v="7"/>
        <n v="5"/>
        <n v="3"/>
        <n v="2"/>
        <n v="50"/>
        <n v="35"/>
        <n v="25"/>
        <m/>
        <n v="80"/>
        <n v="20"/>
        <n v="14"/>
        <n v="4"/>
        <n v="22"/>
        <n v="11"/>
        <n v="40"/>
        <n v="28"/>
        <n v="12"/>
        <n v="8"/>
        <n v="16"/>
        <n v="32"/>
        <n v="33"/>
        <n v="36"/>
      </sharedItems>
    </cacheField>
    <cacheField name="Page1" numFmtId="0">
      <sharedItems count="89">
        <s v="Davenport 4 and over brood"/>
        <s v="Davenport 4 and over yeld"/>
        <s v="Georgia"/>
        <s v="Illinois Brood"/>
        <s v="Illinois Yeld"/>
        <s v="Indiana 4 and over Brood"/>
        <s v="Indiana 4 and over yeld"/>
        <s v="Iowa 4 and over brood"/>
        <s v="Iowa 4 and over yeld"/>
        <s v="Kansas"/>
        <s v="Keystone"/>
        <s v="MGLI Brood"/>
        <s v="MGLI Yeld"/>
        <s v="Michigan Brood"/>
        <s v="Michigan Yeld"/>
        <s v="Minnesota"/>
        <s v="Missouri Brood"/>
        <s v="NAILE Brood"/>
        <s v="NAILE Yeld"/>
        <s v="Nebraska"/>
        <s v="New York Brood"/>
        <s v="New York Yeld"/>
        <s v="North Carolina Brood"/>
        <s v="North Carolina Yeld"/>
        <s v="Ohio 4 year olds"/>
        <s v="South Dakota"/>
        <s v="Southern Ohio"/>
        <s v="Vermont brood"/>
        <s v="Vermont yeld"/>
        <s v="West Virginia"/>
        <s v="Wisconsin"/>
        <s v="Indiana Brood 4 &amp; over" u="1"/>
        <s v="Iowa Yeld" u="1"/>
        <s v="Ohio 4" u="1"/>
        <s v="KILE Yeld" u="1"/>
        <s v="Iowa Brood" u="1"/>
        <s v="Idaho Yeld" u="1"/>
        <s v="Yeld" u="1"/>
        <s v="KILE Brood" u="1"/>
        <s v="Idaho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Iowa" u="1"/>
        <s v="North Carolina" u="1"/>
        <s v="Nebraska 4 " u="1"/>
        <s v="Southern Ohio 7 &amp; over" u="1"/>
        <s v="New England Brood" u="1"/>
        <s v="Illinois 4 &amp; over" u="1"/>
        <s v="Vermont Broods 7 &amp; over" u="1"/>
        <s v="Georgia Brood 4 &amp; over" u="1"/>
        <s v="Ohio Brood 5 &amp; over" u="1"/>
        <s v="Washington Brood" u="1"/>
        <s v="Wisconsin Brood 5 &amp; over" u="1"/>
        <s v="Minnesota Yeld 5 &amp; over" u="1"/>
        <s v="Nebraska Yeld 4 &amp; over" u="1"/>
        <s v="Ohio Brood 4" u="1"/>
        <s v="Stock Show 5 &amp; over" u="1"/>
        <s v="Davenport Yeld" u="1"/>
        <s v="Indiana Brood" u="1"/>
        <s v="Idaho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Indiana" u="1"/>
        <s v="Idaho Brood 4 &amp; over" u="1"/>
        <s v="South Dakota Brood" u="1"/>
        <s v="Minnesota 4 year old" u="1"/>
        <s v="Kansas Brood" u="1"/>
        <s v="Kansas yeld" u="1"/>
        <s v="Davenport" u="1"/>
        <s v="Minnesota Brood 5 &amp; over" u="1"/>
        <s v="Southern Ohio 4,5 &amp; 6" u="1"/>
        <s v="New England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Dr. Michael Stone" refreshedDate="39541.509859606478" refreshedVersion="3" recordCount="121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</page>
      </pages>
      <rangeSets count="24">
        <rangeSet i1="10" ref="E84:F89" sheet="Davenport"/>
        <rangeSet i1="2" ref="E82:F87" sheet="Georgia National Fair"/>
        <rangeSet i1="4" ref="E82:F87" sheet="Illinois"/>
        <rangeSet i1="0" ref="E82:F87" sheet="Indiana"/>
        <rangeSet i1="3" ref="E82:F87" sheet="Iowa"/>
        <rangeSet i1="19" ref="E82:F87" sheet="Kansas "/>
        <rangeSet i1="23" ref="E82:F87" sheet="KILE"/>
        <rangeSet i1="5" ref="E82:F87" sheet="MGLI"/>
        <rangeSet i1="6" ref="E82:F87" sheet="Michigan State"/>
        <rangeSet i1="7" ref="E82:F87" sheet="Minnesota"/>
        <rangeSet i1="18" ref="E82:F87" sheet="Missouri"/>
        <rangeSet i1="8" ref="E82:F87" sheet="NAILE"/>
        <rangeSet i1="12" ref="E82:F87" sheet="Nebraska"/>
        <rangeSet i1="21" ref="E82:F87" sheet="New England"/>
        <rangeSet i1="13" ref="E82:F87" sheet="New York"/>
        <rangeSet i1="13" ref="E82:F88" sheet="New York"/>
        <rangeSet i1="24" ref="E82:F87" sheet="North Carolina"/>
        <rangeSet i1="1" ref="E82:F87" sheet="Ohio"/>
        <rangeSet i1="25" ref="E82:F87" sheet="South Dakota"/>
        <rangeSet i1="14" ref="E82:F87" sheet="Southern Ohio"/>
        <rangeSet i1="11" ref="E66:F71" sheet="Stock Show"/>
        <rangeSet i1="17" ref="E82:F87" sheet="Vermont"/>
        <rangeSet i1="22" ref="E82:F87" sheet="West Virginia"/>
        <rangeSet i1="16" ref="E82:F87" sheet="Wisconsin"/>
      </rangeSets>
    </consolidation>
  </cacheSource>
  <cacheFields count="4">
    <cacheField name="Row" numFmtId="0">
      <sharedItems containsBlank="1" count="144">
        <s v="AgRestore's J.W. Madonna"/>
        <s v="Produce Acres Rachelle"/>
        <s v="WesSand's Hannah"/>
        <s v="Paradise Aces Miss Goldie"/>
        <s v="Brass Legand's Spiritte"/>
        <s v="AF Annie"/>
        <m/>
        <s v="Twin Oaks Mariah"/>
        <s v="WesSand's Joletta"/>
        <s v="Greentop Rachel"/>
        <s v="Honey Locust Jim Doll"/>
        <s v="RKD Maya"/>
        <s v="Lor-Rob Electra"/>
        <s v="Pine Grove Legacy's Queen"/>
        <s v="Oak Hill Princess Ella"/>
        <s v="Julie HighLigh"/>
        <s v="Oak Haven's LouLou"/>
        <s v="Peach Bottom McKenna"/>
        <s v="W.B. Bound for Glory"/>
        <s v="Harbor Havens Dreamaleena"/>
        <s v="Windsong Rubie Sue"/>
        <s v="Wes-N R Zenith"/>
        <s v="Orndorff's Captain Emily"/>
        <s v="Maker's Ava"/>
        <s v="Oak Hill Natalie"/>
        <s v="Detweiler's Polly"/>
        <s v="Mountain View Brianne"/>
        <s v="Eberspacher's Bronwny"/>
        <s v="GlennDale's Maddison Ave"/>
        <s v="Brockstream Free"/>
        <s v="Tegga's Flashy Trish"/>
        <s v="Nesbitt's Riverview Queen"/>
        <s v="HFB Heaven's Bloom Martina"/>
        <s v="DBT Magics Princess Faith"/>
        <s v="Mountaineer U.C. Michele"/>
        <s v="Provost Miss Personality"/>
        <s v="Holly"/>
        <s v="KB Julie"/>
        <s v="Remlap Swizzle Stick"/>
        <s v="Mountain View Sunbeam"/>
        <s v="Sparrow's Naomi"/>
        <s v="Sedor Cinderella "/>
        <s v="Simba's Liberty"/>
        <s v="L &amp; C Darlena" u="1"/>
        <s v="Lor-Rob Vera" u="1"/>
        <s v="Commander's Rainbow II" u="1"/>
        <s v="Millville’s Ruthie" u="1"/>
        <s v="LCH Justin's Karly" u="1"/>
        <s v="CJ Jenna" u="1"/>
        <s v="C.J. Kaitlyn" u="1"/>
        <s v="All-en-time Mary" u="1"/>
        <s v="Sandy Acres Iva" u="1"/>
        <s v="DBL Tail Victoria Supreme" u="1"/>
        <s v="Abby" u="1"/>
        <s v="Stoney Lake Jayne" u="1"/>
        <s v="Maker's Eda" u="1"/>
        <s v="Weaver.s Amy" u="1"/>
        <s v="DLF Logan'sToula" u="1"/>
        <s v="Diehl's Fiona" u="1"/>
        <s v="Maker's Master's Eda" u="1"/>
        <s v="SB Xena" u="1"/>
        <s v="K &amp; J House's Reogen" u="1"/>
        <s v="Mountaineer U-C-Betsy" u="1"/>
        <s v="Misters Cassie" u="1"/>
        <s v="Oak Hill Princess Diana" u="1"/>
        <s v="Charlie's Valerie" u="1"/>
        <s v="Bill's Waving Sara" u="1"/>
        <s v="Brass Legand’s Torte" u="1"/>
        <s v="Hillside Prince Classy" u="1"/>
        <s v="Produce Acres Lisa Sue" u="1"/>
        <s v="Stanan's Annie Savoy" u="1"/>
        <s v="Mountain View Benz" u="1"/>
        <s v="Patriot Betsy Ross" u="1"/>
        <s v="Deep Springs Mona Lisa" u="1"/>
        <s v="PVF Lindy B" u="1"/>
        <s v="Circle Y's Tori" u="1"/>
        <s v="Mountaineer U.C. Betsy" u="1"/>
        <s v="Produce Acres Dellies Sue" u="1"/>
        <s v="JSS Valerie" u="1"/>
        <s v="Greentop Mandy" u="1"/>
        <s v="C.J. Jenna" u="1"/>
        <s v="C.J. Jenna " u="1"/>
        <s v="Honey Locust Tressa" u="1"/>
        <s v="Wes Sand's Hannah" u="1"/>
        <s v="Camelot Chips Bella" u="1"/>
        <s v="Misters Juliette" u="1"/>
        <s v="Brass Legand's Torte" u="1"/>
        <s v="Honey Locust Razzamatazz" u="1"/>
        <s v="Millville's Ruthie" u="1"/>
        <s v="DBL Tail Daphne Du Marais" u="1"/>
        <s v="L &amp; C Carmelo" u="1"/>
        <s v="WesSand's Josetta" u="1"/>
        <s v="Harbor Haven's Dreamaleena" u="1"/>
        <s v="GKD Cindy Ann" u="1"/>
        <s v="Diehl's Marley" u="1"/>
        <s v="Stoney Lake Lucky" u="1"/>
        <s v="D.M.W. Modern Julie" u="1"/>
        <s v="Mohr's Sidny" u="1"/>
        <s v="Dublin Valley Megan" u="1"/>
        <s v="SummerTree's U2 Jounei" u="1"/>
        <s v="Produce Acres Miss Holly" u="1"/>
        <s v="Hallett's Chance Joan" u="1"/>
        <s v="SB Xenia" u="1"/>
        <s v="Double DJ Farm Missy" u="1"/>
        <s v="WesSand's Daryl Ann" u="1"/>
        <s v="Greentop Mindy" u="1"/>
        <s v="AgRestore's JW Miss Marla" u="1"/>
        <s v="L.B. Vanna's Prisca" u="1"/>
        <s v="Greentop Proud Mary" u="1"/>
        <s v="Farlane Justine" u="1"/>
        <s v="Circle J Legend's Emma" u="1"/>
        <s v="WW Abigail's Pot of Gold" u="1"/>
        <s v="Peach Bottom Morgan" u="1"/>
        <s v="Manhart Libby" u="1"/>
        <s v="J.B.H. Supreme Bonnie" u="1"/>
        <s v="LMY's Kathy" u="1"/>
        <s v="PVF Amber" u="1"/>
        <s v="L &amp; C Carmello" u="1"/>
        <s v="Isham Brook Norma" u="1"/>
        <s v="Mountainside Carla" u="1"/>
        <s v="Diehl's Gracie" u="1"/>
        <s v="Camelot Chip's Carpe Diem" u="1"/>
        <s v="Sunny Brook Victory" u="1"/>
        <s v="Sparrow's Shannon" u="1"/>
        <s v="Sparrow’s Shannon" u="1"/>
        <s v="Mountain Side Carla" u="1"/>
        <s v="Swihart's EFB Lola" u="1"/>
        <s v="SummerTree's U2 Journei" u="1"/>
        <s v="Four Star Simone" u="1"/>
        <s v="Buerckley's Joy" u="1"/>
        <s v="LRK Ashley" u="1"/>
        <s v="DLF Logan's Toula" u="1"/>
        <s v="Sunset Sue" u="1"/>
        <s v="Dry Creek Sharon" u="1"/>
        <s v="Kelli Acres Aleah" u="1"/>
        <s v="PVF Alexis" u="1"/>
        <s v="Drew Lisa" u="1"/>
        <s v="K &amp; J House's Reagan" u="1"/>
        <s v="Misters Delight" u="1"/>
        <s v="Bloom's Conquerors Brandi" u="1"/>
        <s v="Hidden Road Bonnie" u="1"/>
        <s v="Diehl's Crystal" u="1"/>
        <s v="Stoney Lake Jaki" u="1"/>
        <s v="N.B. Junior's susanna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55" count="29">
        <n v="45"/>
        <n v="21"/>
        <n v="15"/>
        <n v="9"/>
        <n v="6"/>
        <n v="10"/>
        <n v="7"/>
        <n v="5"/>
        <n v="3"/>
        <n v="2"/>
        <n v="12"/>
        <n v="55"/>
        <n v="35"/>
        <n v="25"/>
        <n v="32"/>
        <n v="16"/>
        <n v="4"/>
        <n v="44"/>
        <n v="28"/>
        <n v="20"/>
        <n v="8"/>
        <n v="30"/>
        <n v="14"/>
        <m/>
        <n v="11"/>
        <n v="36"/>
        <n v="24"/>
        <n v="48"/>
        <n v="33"/>
      </sharedItems>
    </cacheField>
    <cacheField name="Page1" numFmtId="0">
      <sharedItems count="26">
        <s v="Davenprt"/>
        <s v="Georgia"/>
        <s v="Illinois"/>
        <s v="Indiana"/>
        <s v="Iowa"/>
        <s v="Kansas"/>
        <s v="Keystone"/>
        <s v="MGLI"/>
        <s v="Michigan"/>
        <s v="Minnesota"/>
        <s v="Missour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ILE" u="1"/>
        <s v="Futurity" u="1"/>
        <s v="Idah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Dr. Michael Stone" refreshedDate="39541.509861574072" refreshedVersion="3" recordCount="117">
  <cacheSource type="consolidation">
    <consolidation autoPage="0">
      <pages count="1">
        <page count="26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</page>
      </pages>
      <rangeSets count="24">
        <rangeSet i1="10" ref="E91:F96" sheet="Davenport"/>
        <rangeSet i1="19" ref="E89:F94" sheet="Georgia National Fair"/>
        <rangeSet i1="24" ref="E89:F94" sheet="Idaho"/>
        <rangeSet i1="3" ref="E89:F94" sheet="Illinois"/>
        <rangeSet i1="0" ref="E89:F94" sheet="Indiana"/>
        <rangeSet i1="2" ref="E89:F94" sheet="Iowa"/>
        <rangeSet i1="18" ref="E89:F94" sheet="Kansas "/>
        <rangeSet i1="22" ref="E89:F94" sheet="KILE"/>
        <rangeSet i1="4" ref="E89:F94" sheet="MGLI"/>
        <rangeSet i1="5" ref="E89:F94" sheet="Michigan State"/>
        <rangeSet i1="6" ref="E89:F94" sheet="Minnesota"/>
        <rangeSet i1="7" ref="E89:F94" sheet="Missouri"/>
        <rangeSet i1="8" ref="E89:F94" sheet="NAILE"/>
        <rangeSet i1="11" ref="E89:F94" sheet="Nebraska"/>
        <rangeSet i1="17" ref="E73:F75" sheet="New England"/>
        <rangeSet i1="12" ref="E89:F94" sheet="New York"/>
        <rangeSet i1="23" ref="E89:F94" sheet="North Carolina"/>
        <rangeSet i1="1" ref="E89:F94" sheet="Ohio"/>
        <rangeSet i1="20" ref="E89:F94" sheet="South Dakota"/>
        <rangeSet i1="13" ref="E89:F94" sheet="Southern Ohio"/>
        <rangeSet i1="16" ref="E73:F78" sheet="Stock Show"/>
        <rangeSet i1="21" ref="E89:F94" sheet="Vermont"/>
        <rangeSet i1="25" ref="E89:F94" sheet="Washington"/>
        <rangeSet i1="15" ref="E89:F94" sheet="Wisconsin"/>
      </rangeSets>
    </consolidation>
  </cacheSource>
  <cacheFields count="4">
    <cacheField name="Row" numFmtId="0">
      <sharedItems containsBlank="1" count="179">
        <s v="OHF Vision I'm Special"/>
        <s v="K's Kayla"/>
        <s v="W.B. Pert-Near Perfect"/>
        <s v="DLF Countrytime Emma"/>
        <s v="Little River Tia"/>
        <s v="Doughty Valley's Lucy"/>
        <m/>
        <s v="Lucky Penny"/>
        <s v="Four Star Bailey"/>
        <s v="Greentop Miss Kitty"/>
        <s v="Simba's Sassy"/>
        <s v="Honey Locust Star"/>
        <s v="SB Simply Amazing"/>
        <s v="Camelot Chips Contessa"/>
        <s v="Produce Acres Nina"/>
        <s v="Diehl's Precious Lou"/>
        <s v="Sunny Lane Katrina"/>
        <s v="BJ Faith"/>
        <s v="Southridge Navan Amanda"/>
        <s v="Greene Meade Phoenix"/>
        <s v="CF Darci"/>
        <s v="Hallett's Chance Sis"/>
        <s v="Eddie's Miss Parana"/>
        <s v="F T Midge Legacy"/>
        <s v="K &amp; K's Dixie Lylnn"/>
        <s v="Miss Monica"/>
        <s v="MAK Gigi"/>
        <s v="Buerckley's Jae Jae"/>
        <s v="Ziegler's Betty's Lady"/>
        <s v="Ziegler's Jewel's Linda"/>
        <s v="Yorkridge Maggie"/>
        <s v="BJ Corina"/>
        <s v="Eberspacher's Ansel"/>
        <s v="Gen Ridge Dena"/>
        <s v="McQuarrie's Hanna"/>
        <s v="CA's Gloria's Jewel"/>
        <s v="DoubleTail Perfect Storm"/>
        <s v="DBLTail Princess Charity"/>
        <s v="DBLTail HBS Clementine"/>
        <s v="R &amp; M Barb's Lexie"/>
        <s v="Twinkle's Judy"/>
        <s v="Relyb's Vianca"/>
        <s v="W.B. Ravishing Ruby"/>
        <s v="Mountain View Brandy"/>
        <s v="Kate's Iola Joy"/>
        <s v="Vanessa Jewel"/>
        <s v="Prins View Evangeline"/>
        <s v="Diehl's Libby Lou"/>
        <s v="Windsong Rubie Sue" u="1"/>
        <s v="Pine Grove Legacy's Queen" u="1"/>
        <s v="Millerview’s Josie" u="1"/>
        <s v="Windsong Rubie Se" u="1"/>
        <s v="Southridge Navan Phoenix" u="1"/>
        <s v="Seven C's Elayne" u="1"/>
        <s v="Julie HighLigh" u="1"/>
        <s v="Drafty Valley Jackie" u="1"/>
        <s v="Buerckley's Biscuit" u="1"/>
        <s v="BW Dons Demi" u="1"/>
        <s v="Countrytime Emma" u="1"/>
        <s v="Buerkley's Joy" u="1"/>
        <s v="C.J. Kaitlyn" u="1"/>
        <s v="DBLTail Victoria Supreme" u="1"/>
        <s v="VSB CK's Amazing Grace" u="1"/>
        <s v="CJ Kaitlyn" u="1"/>
        <s v="NV C&amp;C Dee" u="1"/>
        <s v="Agrestore's JW Madonna" u="1"/>
        <s v="Northside Bethie" u="1"/>
        <s v="SB Xena" u="1"/>
        <s v="Log Cabin Laura" u="1"/>
        <s v="NeBros Fleeting Athena" u="1"/>
        <s v="WesSand's Hannah" u="1"/>
        <s v="Orndorff's Captain Carrie" u="1"/>
        <s v="HFB Heavens Bloom Martina" u="1"/>
        <s v="GlenDale's Maddison Avenue" u="1"/>
        <s v="H &amp; R Angel" u="1"/>
        <s v="LCH Lynzee's Grace" u="1"/>
        <s v="Harbor Havens Dreamaleena" u="1"/>
        <s v="Produce Acres Saphire" u="1"/>
        <s v="Nesbitt's Riverview Queen" u="1"/>
        <s v="Rocky Lane Extreme's Amy" u="1"/>
        <s v="DBT Magic's Princess Faith" u="1"/>
        <s v="Wes-N R Zenith" u="1"/>
        <s v="Weeping Meadows Tereasa" u="1"/>
        <s v="Frontier's Lyn Lexus" u="1"/>
        <s v="PVF Lindy B" u="1"/>
        <s v="Millerview Josie" u="1"/>
        <s v="WesSand's Darryl Ann" u="1"/>
        <s v="Mountaineer U.C. Betsy" u="1"/>
        <s v="Sure Fire diane" u="1"/>
        <s v="Oak Hill Sheena" u="1"/>
        <s v="JSS Valerie" u="1"/>
        <s v="Greentop Mandy" u="1"/>
        <s v="W.B. Made You Look" u="1"/>
        <s v="Oak Haven's Gracie" u="1"/>
        <s v="D.K.H.'s Callie Farceur" u="1"/>
        <s v="Brass Legand's Torte" u="1"/>
        <s v="Brass Legend's torte" u="1"/>
        <s v="LMS Sterling's Julia" u="1"/>
        <s v="NeBros Fleeting Atheena" u="1"/>
        <s v="Honey Locust Razzamatazz" u="1"/>
        <s v="BW Don's Demi" u="1"/>
        <s v="BAR Countach's Jelly Bean" u="1"/>
        <s v="Lawn Rock Sugar" u="1"/>
        <s v="Diehls Emerald" u="1"/>
        <s v="Camelot Chips Carpe Diem" u="1"/>
        <s v="Mohr's Sidney" u="1"/>
        <s v="WB Made You Look" u="1"/>
        <s v="VSB CK's Dancin Machine" u="1"/>
        <s v="WesSand's Josetta" u="1"/>
        <s v="Sun Set Acres Anna" u="1"/>
        <s v="Peach Bottom McKenna" u="1"/>
        <s v="Yoder entry" u="1"/>
        <s v="Lon Acres Korry's Kayla" u="1"/>
        <s v="Christy's Monnette" u="1"/>
        <s v="Straight A's Missy" u="1"/>
        <s v="Retreat ReAllie" u="1"/>
        <s v="Buerckley's Katy Jo" u="1"/>
        <s v="Mohrs LL Lena" u="1"/>
        <s v="Turkey Creek Toots" u="1"/>
        <s v="Hallett's Chance Joan" u="1"/>
        <s v="Egalacres Sargent McKayla" u="1"/>
        <s v="Buerckley's Katy o" u="1"/>
        <s v="WesSand's Daryl Ann" u="1"/>
        <s v="Jardine's Master Annie" u="1"/>
        <s v="Brass Legand's Spritte" u="1"/>
        <s v="Orndorff's Captain Emily" u="1"/>
        <s v="Maker's Emma" u="1"/>
        <s v="Mona's Misty Magic" u="1"/>
        <s v="T.C. Max's Miss Attitude" u="1"/>
        <s v="BJ Kelli's Echo" u="1"/>
        <s v="Frontier's Lyn's Lexus" u="1"/>
        <s v="Frontier’s Lyn's Lexus" u="1"/>
        <s v="Lor-Rob Macey" u="1"/>
        <s v="Peach Bottom Morgan" u="1"/>
        <s v="Mountain View Brianne" u="1"/>
        <s v="Simba's Liberty" u="1"/>
        <s v="J.B.H. Supreme Bonnie" u="1"/>
        <s v="L.O.D. Blessing" u="1"/>
        <s v="Frontiers Lyns Lexus" u="1"/>
        <s v="PVF Amber" u="1"/>
        <s v="Camelot Chip's Carpe Diem" u="1"/>
        <s v="Meadow View Lucy" u="1"/>
        <s v="Millerview's Jose" u="1"/>
        <s v="Sparrow's Shannon" u="1"/>
        <s v="RKD Maya" u="1"/>
        <s v="Kelli Acres Cupid" u="1"/>
        <s v="WesSand's Joletta" u="1"/>
        <s v="NeBros Diamond Rio" u="1"/>
        <s v="Brass Legand's Spiritte" u="1"/>
        <s v="Brass Legand’s Spiritte" u="1"/>
        <s v="Diehl’s Emerald" u="1"/>
        <s v="HFB Nature's Gift - Chloe" u="1"/>
        <s v="Jardine's Annie" u="1"/>
        <s v="Eberspacher's Bronwny" u="1"/>
        <s v="MAK Ava" u="1"/>
        <s v="Buerckley's Joy" u="1"/>
        <s v="Frontier’s Lyn’s Lexus" u="1"/>
        <s v="SB Simpley Amazing" u="1"/>
        <s v="Little River Sadie" u="1"/>
        <s v="DLF Logan's Toula" u="1"/>
        <s v="Maple Ridge Duchess" u="1"/>
        <s v="Brockstream Free" u="1"/>
        <s v="Sunset Sue" u="1"/>
        <s v="Frontiers Lyn's Lexus" u="1"/>
        <s v="Produce Acres Miss Simone" u="1"/>
        <s v="Double M Greta" u="1"/>
        <s v="PVF Julie B" u="1"/>
        <s v="Crystal Springs Dorene" u="1"/>
        <s v="K &amp; J House's Reagan" u="1"/>
        <s v="Millerview's Josie" u="1"/>
        <s v="Hallet's Chance Joan" u="1"/>
        <s v="Whipple Tree Desi" u="1"/>
        <s v="LCH Lynzee's  Grace" u="1"/>
        <s v="House's Callie Farceur" u="1"/>
        <s v="CF Charley" u="1"/>
        <s v="Oak Hill Natalie" u="1"/>
        <s v="Diehl's Emerald" u="1"/>
        <s v="Twinkle's Jewel" u="1"/>
        <s v="C.F. Charley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2" maxValue="75" count="26">
        <n v="33"/>
        <n v="21"/>
        <n v="15"/>
        <n v="9"/>
        <n v="6"/>
        <n v="10"/>
        <n v="7"/>
        <n v="5"/>
        <n v="3"/>
        <n v="2"/>
        <n v="11"/>
        <n v="75"/>
        <n v="35"/>
        <n v="25"/>
        <n v="20"/>
        <n v="14"/>
        <n v="4"/>
        <n v="8"/>
        <n v="48"/>
        <n v="28"/>
        <n v="12"/>
        <n v="16"/>
        <m/>
        <n v="45"/>
        <n v="24"/>
        <n v="30"/>
      </sharedItems>
    </cacheField>
    <cacheField name="Page1" numFmtId="0">
      <sharedItems count="26">
        <s v="Davenport"/>
        <s v="Georgia"/>
        <s v="Idaho"/>
        <s v="Illinois"/>
        <s v="Indiana"/>
        <s v="Iowa"/>
        <s v="Kansas"/>
        <s v="Keystone"/>
        <s v="MGLI"/>
        <s v="Michigan"/>
        <s v="Minnesota"/>
        <s v="Missour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ashington"/>
        <s v="Wisconsin"/>
        <s v="KILE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Dr. Michael Stone" refreshedDate="39541.509863541665" refreshedVersion="3" recordCount="120">
  <cacheSource type="consolidation">
    <consolidation autoPage="0">
      <pages count="1">
        <page count="87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</page>
      </pages>
      <rangeSets count="24">
        <rangeSet i1="69" ref="E54:F59" sheet="Davenport"/>
        <rangeSet i1="86" ref="E52:F57" sheet="Georgia National Fair"/>
        <rangeSet i1="68" ref="E52:F57" sheet="Idaho"/>
        <rangeSet i1="76" ref="E52:F57" sheet="Illinois"/>
        <rangeSet i1="71" ref="E52:F57" sheet="Indiana"/>
        <rangeSet i1="9" ref="E52:F57" sheet="Iowa"/>
        <rangeSet i1="53" ref="E52:F57" sheet="Kansas "/>
        <rangeSet i1="82" ref="E52:F57" sheet="KILE"/>
        <rangeSet i1="83" ref="E52:F57" sheet="MGLI"/>
        <rangeSet i1="55" ref="E52:F57" sheet="Michigan State"/>
        <rangeSet i1="18" ref="E52:F57" sheet="Minnesota"/>
        <rangeSet i1="77" ref="E52:F57" sheet="Missouri"/>
        <rangeSet i1="23" ref="E52:F57" sheet="NAILE"/>
        <rangeSet i1="80" ref="E52:F57" sheet="Nebraska"/>
        <rangeSet i1="31" ref="E52:F57" sheet="New England"/>
        <rangeSet i1="78" ref="E52:F57" sheet="New York"/>
        <rangeSet i1="84" ref="E52:F57" sheet="North Carolina"/>
        <rangeSet i1="70" ref="E52:F57" sheet="Ohio"/>
        <rangeSet i1="81" ref="E52:F57" sheet="Southern Ohio"/>
        <rangeSet i1="79" ref="E52:F57" sheet="Vermont"/>
        <rangeSet i1="85" ref="E52:F57" sheet="Washington"/>
        <rangeSet i1="74" ref="E52:F57" sheet="West Virginia"/>
        <rangeSet i1="72" ref="E52:F57" sheet="Wisconsin"/>
        <rangeSet i1="75" name="'Stock Show'!$E$52:$F$57"/>
      </rangeSets>
    </consolidation>
  </cacheSource>
  <cacheFields count="4">
    <cacheField name="Row" numFmtId="0">
      <sharedItems containsBlank="1" count="252">
        <s v="HP Charlene"/>
        <s v="Master Peace Leah"/>
        <m/>
        <s v="Jamestown Captains Morgan"/>
        <s v="Country View Kayla"/>
        <s v="Pearl's Roanet Rosa"/>
        <s v="Rose's Royal Ruby"/>
        <s v="Ruthy"/>
        <s v="Roaney's Bunny"/>
        <s v="Millville's Tillie"/>
        <s v="Wolf Creek Josie"/>
        <s v="Giefer's D Kim"/>
        <s v="Junior's Cindy"/>
        <s v="J.Z. Master's Maria"/>
        <s v="Justin's Classic Elegance"/>
        <s v="Buerckley's Rockets Rosie"/>
        <s v="MJM Karen"/>
        <s v="S.C.V.F. Jessica"/>
        <s v="Starlight Acres Mallorie"/>
        <s v="Pumpkin Vine Jane"/>
        <s v="Meyer's Fanny Jayne &quot;93&quot;"/>
        <s v="Double H Jan"/>
        <s v="Sparrow's Machelle"/>
        <s v="Nesbitt's Riverview Lily"/>
        <s v="Windy Knoll Holly"/>
        <s v="Produce Acres Miss Karen"/>
        <s v="Thunderhoof Delilah"/>
        <s v="Orndorff's Captain Rose"/>
        <s v="Bloom's Conquerors Bobbi"/>
        <s v="Hesitation Farm JH Amber"/>
        <s v="Bloom's Conquerors Jada"/>
        <s v="Abby's Babe"/>
        <s v="Rosewood Jessy"/>
        <s v="Jackson's Major Flurrie"/>
        <s v="Peeco's Amy"/>
        <s v="Peeco's Hetty II"/>
        <s v="VanderPeyl's Lance Holly"/>
        <s v="Double O Glow"/>
        <s v="Julia"/>
        <s v="Charm Acres Bonnie"/>
        <s v="Swiharts EFB Lady Liberty"/>
        <s v="Little River Gypsy"/>
        <s v="J.K. Reba"/>
        <s v="W 3 C Ace's Impressive"/>
        <s v="Simba's Lexus"/>
        <s v="Detweiler's Kelly"/>
        <s v="Mona's Stylish Chance"/>
        <s v="Honey Creek Diane"/>
        <s v="L.P. Master’s Madonna" u="1"/>
        <s v="Victory's Miracle" u="1"/>
        <s v="Owl Ridge Rudy" u="1"/>
        <s v="Schaefer's Twinkle" u="1"/>
        <s v="Lor-Rob Nancy Jay" u="1"/>
        <s v="Jamestown Captain Morgan" u="1"/>
        <s v="Duke's Debbie" u="1"/>
        <s v="Charlie's Carly" u="1"/>
        <s v="L.P.'s Master Madonna" u="1"/>
        <s v="Charlie's Dot" u="1"/>
        <s v="R.E.R.'s Daisy" u="1"/>
        <s v="Butterfly Acres Collette" u="1"/>
        <s v="Krebsie's Desert Natalie" u="1"/>
        <s v="Pearl's Roanette Rose" u="1"/>
        <s v="Stoney Lake Celeste" u="1"/>
        <s v="Dry Acres Miss Missy" u="1"/>
        <s v="LCH Justin's Karly" u="1"/>
        <s v="Green Meade Bess" u="1"/>
        <s v="L&amp;C Aleena" u="1"/>
        <s v="Lawn Rock Sabrina" u="1"/>
        <s v="Pine Grove Maggie" u="1"/>
        <s v="Sugar Cookie" u="1"/>
        <s v="MWM Jane’s Jolene" u="1"/>
        <s v="Peacock Valley St. Therese" u="1"/>
        <s v="Greentop Bonnie" u="1"/>
        <s v="L.A. Korry's Karmen Ghia" u="1"/>
        <s v="Buerckely's Rocket's Rosie" u="1"/>
        <s v="Buerckley's Rocket's Rosie" u="1"/>
        <s v="Double R Lucy" u="1"/>
        <s v="Lawnrock Sabrina" u="1"/>
        <s v="Prairie Thorne Cookie" u="1"/>
        <s v="Krebsie's Rain Michelle" u="1"/>
        <s v="Farlane Savanna" u="1"/>
        <s v="HFB Heaven's Rose" u="1"/>
        <s v="Eddie Jane" u="1"/>
        <s v="Locust Lady" u="1"/>
        <s v="Julie" u="1"/>
        <s v="Maker's Master's Eda" u="1"/>
        <s v="MWM Jane's Jolene" u="1"/>
        <s v="Meadow View Sara" u="1"/>
        <s v="Circle Y's Congolaise Ladi" u="1"/>
        <s v="Style Man's Babe" u="1"/>
        <s v="K &amp; K's Curts Jewell" u="1"/>
        <s v="Upstream Chanel" u="1"/>
        <s v="Type-High Karen's Sady" u="1"/>
        <s v="Meadow Grove's Tera" u="1"/>
        <s v="Bar B Vision Melanie" u="1"/>
        <s v="Blue Clear Sky" u="1"/>
        <s v="CHS Dotty" u="1"/>
        <s v="Nesbitt's Misty River Lily" u="1"/>
        <s v="Diamond's Jewel" u="1"/>
        <s v="Camelot Ice Chip" u="1"/>
        <s v="Juniors Cindy" u="1"/>
        <s v="Eleanor's Silver Lace" u="1"/>
        <s v="House's Sasha Farceur" u="1"/>
        <s v="GKD Eleanor's Silver Lace" u="1"/>
        <s v="Nesbitt's Riverview Lilly" u="1"/>
        <s v="Schaefer's Tessie" u="1"/>
        <s v="MWM Jane's Joline" u="1"/>
        <s v="Drafty Valley Roxy" u="1"/>
        <s v="Patriot Betsy Ross" u="1"/>
        <s v="Moonlight Acres Jasmine" u="1"/>
        <s v="Eddie's Jane" u="1"/>
        <s v="Hickory Hills Gloria" u="1"/>
        <s v="E L's Correy" u="1"/>
        <s v="Stratton entry" u="1"/>
        <s v="Schaefer's Zena" u="1"/>
        <s v="L.A. MasterPeace Sarah" u="1"/>
        <s v="RH Lynzee's Leanna" u="1"/>
        <s v="Redoy Supreme Beauty" u="1"/>
        <s v="Oak Hill Master's Mindy" u="1"/>
        <s v="Ellen's Bess" u="1"/>
        <s v="Little rver Gypsy" u="1"/>
        <s v="Remlap Constance Jill" u="1"/>
        <s v="Meyer's Fanny Jayne&quot;93&quot;" u="1"/>
        <s v="Clairlea's Ellie Supreme" u="1"/>
        <s v="Buerckley's Rosie" u="1"/>
        <s v="Oak Haven Ladonna" u="1"/>
        <s v="Schaefer's Rochelle" u="1"/>
        <s v="Eberspacher's Kressyn" u="1"/>
        <s v="D.M.W. Modern Fancy" u="1"/>
        <s v="Diehl's Hanna Supreme" u="1"/>
        <s v="Diehl’s Hanna Supreme" u="1"/>
        <s v="Meyer's Austin Rebeca '99" u="1"/>
        <s v="Paradise Lake Nan Supreme" u="1"/>
        <s v="Sunnyslope Rachel" u="1"/>
        <s v="Meyer's Austin Rebeca&quot;99&quot;" u="1"/>
        <s v="Never Done Roxanne" u="1"/>
        <s v="Nesbitt's Riverview Kelly" u="1"/>
        <s v="Warhorse Contessa" u="1"/>
        <s v="Double H Geraldine" u="1"/>
        <s v="L &amp; C Carmelo" u="1"/>
        <s v="Starlight Acres Charlotte" u="1"/>
        <s v="Pine Grove Bonnie's Queen" u="1"/>
        <s v="Blue Spruce Bell's Betty" u="1"/>
        <s v="Farlane Marina" u="1"/>
        <s v="Schaefer's Adeline" u="1"/>
        <s v="Donnell Lynzee's Bonnie" u="1"/>
        <s v="Junior’s Cindy" u="1"/>
        <s v="Rose Acres Candy" u="1"/>
        <s v="Camelot Graceful Chip" u="1"/>
        <s v="Newlands Linda Farceur" u="1"/>
        <s v="Buerckely's Rockets Rosie" u="1"/>
        <s v="Millville’s Tillie" u="1"/>
        <s v="Lazy P Congress Babe" u="1"/>
        <s v="Windy Oak's Lillys Glory" u="1"/>
        <s v="Green Meade Duchess" u="1"/>
        <s v="S.G.F. Judy" u="1"/>
        <s v="Dixie" u="1"/>
        <s v="Greentop Katie" u="1"/>
        <s v="Lor-Rob Survivor" u="1"/>
        <s v="Stoney Lake Amelia" u="1"/>
        <s v="Orndorff's Captain Candy" u="1"/>
        <s v="Yorkridge Pot-O-Gold" u="1"/>
        <s v="Hidden Creek Cinnamon" u="1"/>
        <s v="Schulz's Walker Sandy" u="1"/>
        <s v="MHC Packer" u="1"/>
        <s v="Isham Brook Ivy" u="1"/>
        <s v="RG Cindy" u="1"/>
        <s v="Stoney Lake Hiliary" u="1"/>
        <s v="Biggerstaff's Captiva" u="1"/>
        <s v="Oak Hill Master's Lilly" u="1"/>
        <s v="Cinderella" u="1"/>
        <s v="Bloom's Conqueror Jada" u="1"/>
        <s v="Peacock Valley St.Therese" u="1"/>
        <s v="Nick's Master's Ann" u="1"/>
        <s v="Bloom's Conquerors Jewel" u="1"/>
        <s v="Oak Haven's Ladonna" u="1"/>
        <s v="B &amp; M's Princess" u="1"/>
        <s v="Stoney Lake Hilary" u="1"/>
        <s v="Double H Susan" u="1"/>
        <s v="Greene Meade Bess" u="1"/>
        <s v="Sikora's Blue Banner Annabell" u="1"/>
        <s v="Stratton's Flashy Sis" u="1"/>
        <s v="Sunny Brook Victory" u="1"/>
        <s v="Stoney Lake Hillary" u="1"/>
        <s v="EFB Lady Liberty" u="1"/>
        <s v="PVF Robin Supreme" u="1"/>
        <s v="Windy Oaks Liberty" u="1"/>
        <s v="Biren's Ina" u="1"/>
        <s v="Wapsie Border Hanna" u="1"/>
        <s v="Sparrow Machelle" u="1"/>
        <s v="DY Max’s Duke Baby" u="1"/>
        <s v="DY May’s Duke Baby" u="1"/>
        <s v="Sunset Acres Gina" u="1"/>
        <s v="Mountainside Belinda" u="1"/>
        <s v="House's Cameo Farceur" u="1"/>
        <s v="THF Deanna" u="1"/>
        <s v="Crestviews Purple Mindy" u="1"/>
        <s v="Orndorff’s Captain Rose" u="1"/>
        <s v="House's Mia Farceur" u="1"/>
        <s v="RE Marks Agatha" u="1"/>
        <s v="M &amp; M Entry" u="1"/>
        <s v="Chestnut's Pebble" u="1"/>
        <s v="Buerckley's Bonnie J" u="1"/>
        <s v="Bloom's Conquerors Leah" u="1"/>
        <s v="Indian River Rosaline" u="1"/>
        <s v="Greentop Carrie" u="1"/>
        <s v="Burr Creek Wendy" u="1"/>
        <s v="D Y Max's Duke Baby" u="1"/>
        <s v="D Y Max’s Duke Baby" u="1"/>
        <s v="Misty River Cindy" u="1"/>
        <s v="Ziegler's Scarlet Ribbon" u="1"/>
        <s v="Sandy Acres Faye" u="1"/>
        <s v="Bloom's Conquerors Annie" u="1"/>
        <s v="TES Annabelle" u="1"/>
        <s v="T.S.F. Alissa" u="1"/>
        <s v="Boom's Conquerors Kelly" u="1"/>
        <s v="M-M's Jolene" u="1"/>
        <s v="RX Acres Alice" u="1"/>
        <s v="Circle J Maggies Molly" u="1"/>
        <s v="Eddies Jane" u="1"/>
        <s v="DLF rocket's Jewel" u="1"/>
        <s v="Nesbitt's Riverview Pam" u="1"/>
        <s v="Clifton Entry" u="1"/>
        <s v="Mountain Belinda" u="1"/>
        <s v="L &amp; C Aleena" u="1"/>
        <s v="CHS Bounty" u="1"/>
        <s v="Greentop Mariah" u="1"/>
        <s v="Grade Animal" u="1"/>
        <s v="Thunderhoof Unify" u="1"/>
        <s v="Lon Acres Contessa" u="1"/>
        <s v="Misters Delight" u="1"/>
        <s v="Greene Meade Duchess" u="1"/>
        <s v="Candy" u="1"/>
        <s v="Diehls Hanna Supreme" u="1"/>
        <s v="R &amp; J Ms. B" u="1"/>
        <s v="Juia" u="1"/>
        <s v="Rangeley Crissy" u="1"/>
        <s v="Pearl's Roanet Rose" u="1"/>
        <s v="Slate's Joy" u="1"/>
        <s v="SCVF Jessica" u="1"/>
        <s v="Bloom's Conquerors Amie" u="1"/>
        <s v="House's Cassie Farceur" u="1"/>
        <s v="L.P.'s Master's Madonna" u="1"/>
        <s v="Mountain View Bristol" u="1"/>
        <s v="Swihart's EFB Cora" u="1"/>
        <s v="Stoney Lake Jaki" u="1"/>
        <s v="All-en-time Ginny" u="1"/>
        <s v="Bloom's Conquerors Kelly" u="1"/>
        <s v="Alandru Miss Megan" u="1"/>
        <s v="K &amp; J House's Riley" u="1"/>
        <s v="WesSand's colleen" u="1"/>
        <s v="Windy Oaks Marys Joy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50" count="24">
        <n v="48"/>
        <n v="21"/>
        <n v="15"/>
        <n v="9"/>
        <n v="6"/>
        <n v="10"/>
        <n v="7"/>
        <n v="5"/>
        <n v="3"/>
        <n v="2"/>
        <n v="14"/>
        <n v="50"/>
        <n v="35"/>
        <n v="25"/>
        <n v="20"/>
        <n v="4"/>
        <n v="40"/>
        <n v="28"/>
        <n v="12"/>
        <n v="8"/>
        <n v="11"/>
        <n v="30"/>
        <n v="42"/>
        <n v="16"/>
      </sharedItems>
    </cacheField>
    <cacheField name="Page1" numFmtId="0">
      <sharedItems count="84">
        <s v="Davenport Yeld 5 and over"/>
        <s v="Georgia"/>
        <s v="Idaho"/>
        <s v="Illinois"/>
        <s v="Indiana"/>
        <s v="Iowa Yeld"/>
        <s v="Kansas yeld"/>
        <s v="Keystone"/>
        <s v="MGLI Yeld 5 and over"/>
        <s v="Michigan Yeld"/>
        <s v="Minnesota Yeld 5 &amp; over"/>
        <s v="Missouri"/>
        <s v="NAILE Yeld"/>
        <s v="Nebraska"/>
        <s v="New England"/>
        <s v="New York"/>
        <s v="North Carolina"/>
        <s v="Ohio Yeld 5 and over"/>
        <s v="Southern Ohio"/>
        <s v="Vermont"/>
        <s v="Washington"/>
        <s v="West Virginia"/>
        <s v="Wisconsin"/>
        <s v="Stock show"/>
        <s v="Indiana Brood 4 &amp; over" u="1"/>
        <s v="Missouri Brood" u="1"/>
        <s v="Ohio 4" u="1"/>
        <s v="KILE Yeld" u="1"/>
        <s v="Iowa Brood" u="1"/>
        <s v="Idaho Yeld" u="1"/>
        <s v="Yeld" u="1"/>
        <s v="KILE Brood" u="1"/>
        <s v="Idaho Brood" u="1"/>
        <s v="NAILE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Nebraska 4 " u="1"/>
        <s v="Illinois Yeld" u="1"/>
        <s v="Southern Ohio 7 &amp; over" u="1"/>
        <s v="New England Brood" u="1"/>
        <s v="Illinois 4 &amp; over" u="1"/>
        <s v="Vermont Broods 7 &amp; over" u="1"/>
        <s v="Georgia Brood 4 &amp; over" u="1"/>
        <s v="New York Yeld" u="1"/>
        <s v="Ohio Brood 5 &amp; over" u="1"/>
        <s v="Illinois Brood" u="1"/>
        <s v="Washington Brood" u="1"/>
        <s v="Wisconsin Brood 5 &amp; over" u="1"/>
        <s v="MGLI Yeld" u="1"/>
        <s v="MGLI Brood" u="1"/>
        <s v="New York Brood" u="1"/>
        <s v="Nebraska Yeld 4 &amp; over" u="1"/>
        <s v="Ohio Brood 4" u="1"/>
        <s v="Stock Show 5 &amp; over" u="1"/>
        <s v="Davenport Yeld" u="1"/>
        <s v="Indiana Brood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Idaho Brood 4 &amp; over" u="1"/>
        <s v="South Dakota" u="1"/>
        <s v="South Dakota Brood" u="1"/>
        <s v="Minnesota 4 year old" u="1"/>
        <s v="Kansas Brood" u="1"/>
        <s v="Michigan Brood" u="1"/>
        <s v="Davenport" u="1"/>
        <s v="Minnesota Brood 5 &amp; over" u="1"/>
        <s v="Southern Ohio 4,5 &amp; 6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OnLoad="1" refreshedBy="Stone, Michael R." refreshedDate="41901.67404849537" refreshedVersion="4" recordCount="170">
  <cacheSource type="consolidation">
    <consolidation autoPage="0">
      <pages count="1">
        <page count="73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</page>
      </pages>
      <rangeSets count="33">
        <rangeSet i1="13" ref="E1:F6" sheet="Davenport"/>
        <rangeSet i1="13" ref="E8:F13" sheet="Davenport"/>
        <rangeSet i1="5" ref="E1:F6" sheet="Illinois"/>
        <rangeSet i1="58" ref="E1:F6" sheet="Indiana"/>
        <rangeSet i1="59" ref="E8:F13" sheet="Indiana"/>
        <rangeSet i1="4" ref="E1:F6" sheet="Iowa"/>
        <rangeSet i1="4" ref="E8:F13" sheet="Iowa"/>
        <rangeSet i1="39" ref="E1:F6" sheet="Kansas "/>
        <rangeSet i1="39" ref="E8:F13" sheet="Kansas "/>
        <rangeSet i1="67" ref="E1:F6" sheet="KILE"/>
        <rangeSet i1="67" ref="E8:F13" sheet="KILE"/>
        <rangeSet i1="68" ref="E1:F6" sheet="MGLI"/>
        <rangeSet i1="55" ref="E8:F13" sheet="MGLI"/>
        <rangeSet i1="64" ref="E1:F6" sheet="Michigan State"/>
        <rangeSet i1="63" ref="E1:F6" sheet="Missouri"/>
        <rangeSet i1="62" ref="E8:F13" sheet="Missouri"/>
        <rangeSet i1="69" ref="E1:F6" sheet="NAILE"/>
        <rangeSet i1="56" ref="E8:F13" sheet="NAILE"/>
        <rangeSet i1="15" ref="E1:F6" sheet="Nebraska"/>
        <rangeSet i1="16" ref="E1:G6" sheet="New York"/>
        <rangeSet i1="16" ref="E8:F13" sheet="New York"/>
        <rangeSet i1="70" ref="E1:F6" sheet="North Carolina"/>
        <rangeSet i1="71" ref="E8:F13" sheet="North Carolina"/>
        <rangeSet i1="60" ref="E1:F6" sheet="Ohio"/>
        <rangeSet i1="50" ref="E8:F13" sheet="Ohio"/>
        <rangeSet i1="72" ref="E1:F6" sheet="Virginia"/>
        <rangeSet i1="17" ref="E1:F6" sheet="South Dakota"/>
        <rangeSet i1="65" ref="E1:F6" sheet="Southern Ohio"/>
        <rangeSet i1="66" ref="E8:F13" sheet="Southern Ohio"/>
        <rangeSet i1="14" ref="E8:F13" sheet="Stock Show"/>
        <rangeSet i1="61" ref="E1:F6" sheet="West Virginia"/>
        <rangeSet i1="20" ref="E1:F6" sheet="Wisconsin"/>
        <rangeSet i1="20" ref="E8:F13" sheet="Wisconsin"/>
      </rangeSets>
    </consolidation>
  </cacheSource>
  <cacheFields count="4">
    <cacheField name="Row" numFmtId="0">
      <sharedItems containsBlank="1" count="56">
        <m/>
        <s v="Pine Valley U2 Beau"/>
        <s v="NeBros Fandango"/>
        <s v="Stoney Lake Spectacular"/>
        <s v="LA Millie's Maximus"/>
        <s v="UAB Captain's Colonel"/>
        <s v="Round-Up-Flashy-Prince"/>
        <s v="Monty's O. C. Charlie"/>
        <s v="Captain Tucker"/>
        <s v="Bloom's Conquerors Kyle"/>
        <s v="D.H.F. Captain's Abe"/>
        <s v="Stone Hill Captain Kid"/>
        <s v="Thunderbranch Prince"/>
        <s v="Bloom's Conqueror Captain"/>
        <s v="L.Y. Captain's Stormy"/>
        <s v="JSM Maximus"/>
        <s v="Orndorff's Captain H"/>
        <s v="Orndorff's Captain Royal"/>
        <s v="Milkwood Terry's Blue"/>
        <s v="DBLTail Supreme Phoenix"/>
        <s v="AgRestore's J.W. Skipper"/>
        <s v="Labor's End A Grandy"/>
        <s v="Gardiner's Next Big Thang"/>
        <s v="Sedor Harley"/>
        <s v="Master's Legand Mike"/>
        <s v="Orndorff's Captain Mark"/>
        <s v="Next Big Thing" u="1"/>
        <s v="Upsteam Maverick" u="1"/>
        <s v="Bluemeadow's Jacob" u="1"/>
        <s v="Scotty" u="1"/>
        <s v="L &amp; C Marcon" u="1"/>
        <s v="Dohse's L. N. Dutchman" u="1"/>
        <s v="Orndorff's UC Encore" u="1"/>
        <s v="Derridge Prestige Ed" u="1"/>
        <s v="Rpund-Up-Flashy Prince" u="1"/>
        <s v="Rose's Prince Charming" u="1"/>
        <s v="LA Tami's Maverick" u="1"/>
        <s v="Round-Up-Flashy Prince" u="1"/>
        <s v="L.A. Tami's Maverick" u="1"/>
        <s v="Greentop Contender" u="1"/>
        <s v="Orndorff's U.C. Encore" u="1"/>
        <s v="Orndorff’s U.C. Encore" u="1"/>
        <s v="Monty's O.C. Charlie" u="1"/>
        <s v="Greene Meade Trace" u="1"/>
        <s v="BJ Strut" u="1"/>
        <s v="Camelot Chip's Summit" u="1"/>
        <s v="Mountaineer Eclipse" u="1"/>
        <s v="HJM Captain's Navigator" u="1"/>
        <s v="Blooms Conquerors Captain" u="1"/>
        <s v="Bluemeadow's Marty" u="1"/>
        <s v="Memory Lane Keith" u="1"/>
        <s v="Upstream Maverick" u="1"/>
        <s v="Orndorff’s Captain Rebel" u="1"/>
        <s v="JBJ Justin" u="1"/>
        <s v="LY Captain's Stormy" u="1"/>
        <s v="B.J. Strut" u="1"/>
      </sharedItems>
    </cacheField>
    <cacheField name="Column" numFmtId="0">
      <sharedItems containsBlank="1" count="3">
        <s v="Total points"/>
        <m/>
        <s v="Championship points"/>
      </sharedItems>
    </cacheField>
    <cacheField name="Value" numFmtId="0">
      <sharedItems containsString="0" containsBlank="1" containsNumber="1" containsInteger="1" minValue="2" maxValue="80"/>
    </cacheField>
    <cacheField name="Page1" numFmtId="0">
      <sharedItems containsBlank="1" count="72">
        <s v="Davenport"/>
        <s v="Illinois"/>
        <s v="Indiana 4 and over"/>
        <s v="Indiana 3 year olds"/>
        <s v="Iowa"/>
        <s v="Kansas"/>
        <s v="Keystone"/>
        <s v="MGLI 4 and over"/>
        <s v="MGLI 3 year olds"/>
        <s v="Michigan 3 and over"/>
        <s v="Missouri 4 and over"/>
        <s v="Missouri 3 year olds"/>
        <s v="NAILE 4 and over"/>
        <s v="NAILE 3 year olds"/>
        <s v="Nebraska"/>
        <s v="New York"/>
        <s v="North Carolina 4 and over"/>
        <s v="North Carolina 3 year old"/>
        <s v="Ohio 4 and over"/>
        <s v="Ohio 3 year olds"/>
        <s v="Virginia"/>
        <s v="South Dakota"/>
        <s v="Southern Ohio 4 and over"/>
        <s v="Southern Ohio 3 year olds"/>
        <s v="Stock show"/>
        <s v="West Virginia"/>
        <s v="Wisconsin"/>
        <m u="1"/>
        <s v="Ohio" u="1"/>
        <s v="Illinois 3 &amp; over" u="1"/>
        <s v="Davenport 3 year &amp; over" u="1"/>
        <s v="Michigan" u="1"/>
        <s v="New England 4 &amp; over" u="1"/>
        <s v="KILE" u="1"/>
        <s v="Futurity" u="1"/>
        <s v="KILE 3 &amp; over" u="1"/>
        <s v="Southern Ohio 4 &amp; over" u="1"/>
        <s v="Missouri" u="1"/>
        <s v="Davenport 3 year olds" u="1"/>
        <s v="Southern Ohio" u="1"/>
        <s v="MGLI 4 &amp; over" u="1"/>
        <s v="Idaho 4 &amp; over" u="1"/>
        <s v="NAILE 4 &amp; over" u="1"/>
        <s v="Vermont 4 &amp; over" u="1"/>
        <s v="Illinois 4 &amp; over" u="1"/>
        <s v="Georgia Nat'l 4 &amp; over" u="1"/>
        <s v="Wisconsin 3 &amp; over" u="1"/>
        <s v="Wisconsin 4 &amp; over" u="1"/>
        <s v="Washington" u="1"/>
        <s v="Missouri 4 &amp; over" u="1"/>
        <s v="MGLI 3 year old" u="1"/>
        <s v="Minnesota " u="1"/>
        <s v="Indiana 4 &amp; over" u="1"/>
        <s v="Vermont" u="1"/>
        <s v="Michigan 4 &amp; over" u="1"/>
        <s v="Washington 4 &amp; over" u="1"/>
        <s v="MGLI" u="1"/>
        <s v="Idaho" u="1"/>
        <s v="NAILE" u="1"/>
        <s v="Nebraska 4 &amp; over" u="1"/>
        <s v="New York 4 &amp; over" u="1"/>
        <s v="Indiana" u="1"/>
        <s v="Ohio 4 &amp; over" u="1"/>
        <s v="South Dakota 4 &amp; over" u="1"/>
        <s v="Iowa 4 &amp; over" u="1"/>
        <s v="Minnesota 3 &amp; over" u="1"/>
        <s v="New England" u="1"/>
        <s v="Stock show 4 &amp; over" u="1"/>
        <s v="Davenport 4 &amp; over" u="1"/>
        <s v="KILE 4 &amp; over" u="1"/>
        <s v="Georgia Nat'l " u="1"/>
        <s v="Minnesota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0"/>
    <x v="0"/>
    <x v="5"/>
    <x v="1"/>
  </r>
  <r>
    <x v="5"/>
    <x v="0"/>
    <x v="6"/>
    <x v="1"/>
  </r>
  <r>
    <x v="6"/>
    <x v="0"/>
    <x v="7"/>
    <x v="1"/>
  </r>
  <r>
    <x v="7"/>
    <x v="0"/>
    <x v="2"/>
    <x v="1"/>
  </r>
  <r>
    <x v="8"/>
    <x v="0"/>
    <x v="8"/>
    <x v="1"/>
  </r>
  <r>
    <x v="7"/>
    <x v="0"/>
    <x v="9"/>
    <x v="2"/>
  </r>
  <r>
    <x v="9"/>
    <x v="0"/>
    <x v="8"/>
    <x v="2"/>
  </r>
  <r>
    <x v="10"/>
    <x v="0"/>
    <x v="10"/>
    <x v="2"/>
  </r>
  <r>
    <x v="10"/>
    <x v="0"/>
    <x v="11"/>
    <x v="2"/>
  </r>
  <r>
    <x v="10"/>
    <x v="0"/>
    <x v="12"/>
    <x v="2"/>
  </r>
  <r>
    <x v="6"/>
    <x v="0"/>
    <x v="13"/>
    <x v="3"/>
  </r>
  <r>
    <x v="11"/>
    <x v="0"/>
    <x v="14"/>
    <x v="3"/>
  </r>
  <r>
    <x v="12"/>
    <x v="0"/>
    <x v="15"/>
    <x v="3"/>
  </r>
  <r>
    <x v="7"/>
    <x v="0"/>
    <x v="16"/>
    <x v="3"/>
  </r>
  <r>
    <x v="10"/>
    <x v="0"/>
    <x v="17"/>
    <x v="3"/>
  </r>
  <r>
    <x v="13"/>
    <x v="0"/>
    <x v="18"/>
    <x v="4"/>
  </r>
  <r>
    <x v="14"/>
    <x v="0"/>
    <x v="14"/>
    <x v="4"/>
  </r>
  <r>
    <x v="15"/>
    <x v="0"/>
    <x v="15"/>
    <x v="4"/>
  </r>
  <r>
    <x v="10"/>
    <x v="0"/>
    <x v="16"/>
    <x v="4"/>
  </r>
  <r>
    <x v="10"/>
    <x v="0"/>
    <x v="17"/>
    <x v="4"/>
  </r>
  <r>
    <x v="10"/>
    <x v="1"/>
    <x v="19"/>
    <x v="5"/>
  </r>
  <r>
    <x v="10"/>
    <x v="1"/>
    <x v="19"/>
    <x v="5"/>
  </r>
  <r>
    <x v="16"/>
    <x v="1"/>
    <x v="15"/>
    <x v="5"/>
  </r>
  <r>
    <x v="17"/>
    <x v="0"/>
    <x v="9"/>
    <x v="6"/>
  </r>
  <r>
    <x v="4"/>
    <x v="0"/>
    <x v="8"/>
    <x v="6"/>
  </r>
  <r>
    <x v="10"/>
    <x v="0"/>
    <x v="10"/>
    <x v="6"/>
  </r>
  <r>
    <x v="10"/>
    <x v="0"/>
    <x v="11"/>
    <x v="6"/>
  </r>
  <r>
    <x v="10"/>
    <x v="0"/>
    <x v="12"/>
    <x v="6"/>
  </r>
  <r>
    <x v="18"/>
    <x v="0"/>
    <x v="14"/>
    <x v="7"/>
  </r>
  <r>
    <x v="19"/>
    <x v="0"/>
    <x v="15"/>
    <x v="7"/>
  </r>
  <r>
    <x v="20"/>
    <x v="0"/>
    <x v="8"/>
    <x v="7"/>
  </r>
  <r>
    <x v="21"/>
    <x v="0"/>
    <x v="4"/>
    <x v="7"/>
  </r>
  <r>
    <x v="10"/>
    <x v="0"/>
    <x v="20"/>
    <x v="7"/>
  </r>
  <r>
    <x v="10"/>
    <x v="0"/>
    <x v="8"/>
    <x v="8"/>
  </r>
  <r>
    <x v="22"/>
    <x v="0"/>
    <x v="21"/>
    <x v="8"/>
  </r>
  <r>
    <x v="10"/>
    <x v="0"/>
    <x v="10"/>
    <x v="8"/>
  </r>
  <r>
    <x v="10"/>
    <x v="0"/>
    <x v="11"/>
    <x v="8"/>
  </r>
  <r>
    <x v="10"/>
    <x v="0"/>
    <x v="12"/>
    <x v="8"/>
  </r>
  <r>
    <x v="9"/>
    <x v="0"/>
    <x v="22"/>
    <x v="9"/>
  </r>
  <r>
    <x v="7"/>
    <x v="0"/>
    <x v="1"/>
    <x v="9"/>
  </r>
  <r>
    <x v="18"/>
    <x v="0"/>
    <x v="2"/>
    <x v="9"/>
  </r>
  <r>
    <x v="10"/>
    <x v="0"/>
    <x v="3"/>
    <x v="9"/>
  </r>
  <r>
    <x v="10"/>
    <x v="0"/>
    <x v="4"/>
    <x v="9"/>
  </r>
  <r>
    <x v="7"/>
    <x v="0"/>
    <x v="22"/>
    <x v="10"/>
  </r>
  <r>
    <x v="23"/>
    <x v="0"/>
    <x v="23"/>
    <x v="10"/>
  </r>
  <r>
    <x v="24"/>
    <x v="0"/>
    <x v="2"/>
    <x v="10"/>
  </r>
  <r>
    <x v="25"/>
    <x v="0"/>
    <x v="3"/>
    <x v="10"/>
  </r>
  <r>
    <x v="26"/>
    <x v="0"/>
    <x v="4"/>
    <x v="10"/>
  </r>
  <r>
    <x v="27"/>
    <x v="0"/>
    <x v="9"/>
    <x v="11"/>
  </r>
  <r>
    <x v="10"/>
    <x v="0"/>
    <x v="21"/>
    <x v="11"/>
  </r>
  <r>
    <x v="10"/>
    <x v="0"/>
    <x v="10"/>
    <x v="11"/>
  </r>
  <r>
    <x v="10"/>
    <x v="0"/>
    <x v="11"/>
    <x v="11"/>
  </r>
  <r>
    <x v="10"/>
    <x v="0"/>
    <x v="12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1"/>
    <x v="0"/>
    <x v="5"/>
    <x v="1"/>
  </r>
  <r>
    <x v="5"/>
    <x v="0"/>
    <x v="6"/>
    <x v="1"/>
  </r>
  <r>
    <x v="6"/>
    <x v="0"/>
    <x v="7"/>
    <x v="1"/>
  </r>
  <r>
    <x v="7"/>
    <x v="0"/>
    <x v="8"/>
    <x v="1"/>
  </r>
  <r>
    <x v="7"/>
    <x v="0"/>
    <x v="9"/>
    <x v="1"/>
  </r>
  <r>
    <x v="4"/>
    <x v="0"/>
    <x v="10"/>
    <x v="2"/>
  </r>
  <r>
    <x v="8"/>
    <x v="0"/>
    <x v="11"/>
    <x v="2"/>
  </r>
  <r>
    <x v="1"/>
    <x v="0"/>
    <x v="12"/>
    <x v="2"/>
  </r>
  <r>
    <x v="3"/>
    <x v="0"/>
    <x v="2"/>
    <x v="2"/>
  </r>
  <r>
    <x v="9"/>
    <x v="0"/>
    <x v="13"/>
    <x v="2"/>
  </r>
  <r>
    <x v="3"/>
    <x v="0"/>
    <x v="14"/>
    <x v="3"/>
  </r>
  <r>
    <x v="10"/>
    <x v="0"/>
    <x v="15"/>
    <x v="3"/>
  </r>
  <r>
    <x v="11"/>
    <x v="0"/>
    <x v="13"/>
    <x v="3"/>
  </r>
  <r>
    <x v="12"/>
    <x v="0"/>
    <x v="4"/>
    <x v="3"/>
  </r>
  <r>
    <x v="13"/>
    <x v="0"/>
    <x v="16"/>
    <x v="3"/>
  </r>
  <r>
    <x v="14"/>
    <x v="0"/>
    <x v="13"/>
    <x v="4"/>
  </r>
  <r>
    <x v="15"/>
    <x v="0"/>
    <x v="6"/>
    <x v="4"/>
  </r>
  <r>
    <x v="16"/>
    <x v="0"/>
    <x v="7"/>
    <x v="4"/>
  </r>
  <r>
    <x v="7"/>
    <x v="0"/>
    <x v="8"/>
    <x v="4"/>
  </r>
  <r>
    <x v="7"/>
    <x v="0"/>
    <x v="9"/>
    <x v="4"/>
  </r>
  <r>
    <x v="17"/>
    <x v="0"/>
    <x v="13"/>
    <x v="5"/>
  </r>
  <r>
    <x v="1"/>
    <x v="0"/>
    <x v="6"/>
    <x v="5"/>
  </r>
  <r>
    <x v="9"/>
    <x v="0"/>
    <x v="7"/>
    <x v="5"/>
  </r>
  <r>
    <x v="4"/>
    <x v="0"/>
    <x v="8"/>
    <x v="5"/>
  </r>
  <r>
    <x v="18"/>
    <x v="0"/>
    <x v="9"/>
    <x v="5"/>
  </r>
  <r>
    <x v="17"/>
    <x v="0"/>
    <x v="17"/>
    <x v="6"/>
  </r>
  <r>
    <x v="0"/>
    <x v="0"/>
    <x v="18"/>
    <x v="6"/>
  </r>
  <r>
    <x v="1"/>
    <x v="0"/>
    <x v="19"/>
    <x v="6"/>
  </r>
  <r>
    <x v="9"/>
    <x v="0"/>
    <x v="20"/>
    <x v="6"/>
  </r>
  <r>
    <x v="19"/>
    <x v="0"/>
    <x v="21"/>
    <x v="6"/>
  </r>
  <r>
    <x v="1"/>
    <x v="0"/>
    <x v="22"/>
    <x v="7"/>
  </r>
  <r>
    <x v="4"/>
    <x v="0"/>
    <x v="15"/>
    <x v="7"/>
  </r>
  <r>
    <x v="9"/>
    <x v="0"/>
    <x v="13"/>
    <x v="7"/>
  </r>
  <r>
    <x v="20"/>
    <x v="0"/>
    <x v="4"/>
    <x v="7"/>
  </r>
  <r>
    <x v="3"/>
    <x v="0"/>
    <x v="16"/>
    <x v="7"/>
  </r>
  <r>
    <x v="11"/>
    <x v="0"/>
    <x v="13"/>
    <x v="8"/>
  </r>
  <r>
    <x v="21"/>
    <x v="0"/>
    <x v="6"/>
    <x v="8"/>
  </r>
  <r>
    <x v="7"/>
    <x v="0"/>
    <x v="7"/>
    <x v="8"/>
  </r>
  <r>
    <x v="7"/>
    <x v="0"/>
    <x v="8"/>
    <x v="8"/>
  </r>
  <r>
    <x v="7"/>
    <x v="0"/>
    <x v="9"/>
    <x v="8"/>
  </r>
  <r>
    <x v="6"/>
    <x v="0"/>
    <x v="20"/>
    <x v="9"/>
  </r>
  <r>
    <x v="22"/>
    <x v="0"/>
    <x v="6"/>
    <x v="9"/>
  </r>
  <r>
    <x v="23"/>
    <x v="0"/>
    <x v="7"/>
    <x v="9"/>
  </r>
  <r>
    <x v="7"/>
    <x v="0"/>
    <x v="8"/>
    <x v="9"/>
  </r>
  <r>
    <x v="7"/>
    <x v="0"/>
    <x v="9"/>
    <x v="9"/>
  </r>
  <r>
    <x v="0"/>
    <x v="0"/>
    <x v="13"/>
    <x v="10"/>
  </r>
  <r>
    <x v="24"/>
    <x v="0"/>
    <x v="6"/>
    <x v="10"/>
  </r>
  <r>
    <x v="7"/>
    <x v="0"/>
    <x v="7"/>
    <x v="10"/>
  </r>
  <r>
    <x v="7"/>
    <x v="0"/>
    <x v="8"/>
    <x v="10"/>
  </r>
  <r>
    <x v="7"/>
    <x v="0"/>
    <x v="9"/>
    <x v="10"/>
  </r>
  <r>
    <x v="25"/>
    <x v="0"/>
    <x v="15"/>
    <x v="11"/>
  </r>
  <r>
    <x v="14"/>
    <x v="0"/>
    <x v="6"/>
    <x v="11"/>
  </r>
  <r>
    <x v="16"/>
    <x v="0"/>
    <x v="7"/>
    <x v="11"/>
  </r>
  <r>
    <x v="7"/>
    <x v="0"/>
    <x v="8"/>
    <x v="11"/>
  </r>
  <r>
    <x v="7"/>
    <x v="0"/>
    <x v="9"/>
    <x v="11"/>
  </r>
  <r>
    <x v="26"/>
    <x v="0"/>
    <x v="5"/>
    <x v="12"/>
  </r>
  <r>
    <x v="27"/>
    <x v="0"/>
    <x v="6"/>
    <x v="12"/>
  </r>
  <r>
    <x v="7"/>
    <x v="0"/>
    <x v="7"/>
    <x v="12"/>
  </r>
  <r>
    <x v="7"/>
    <x v="0"/>
    <x v="8"/>
    <x v="12"/>
  </r>
  <r>
    <x v="7"/>
    <x v="0"/>
    <x v="9"/>
    <x v="12"/>
  </r>
  <r>
    <x v="28"/>
    <x v="0"/>
    <x v="19"/>
    <x v="13"/>
  </r>
  <r>
    <x v="29"/>
    <x v="0"/>
    <x v="15"/>
    <x v="13"/>
  </r>
  <r>
    <x v="30"/>
    <x v="0"/>
    <x v="13"/>
    <x v="13"/>
  </r>
  <r>
    <x v="31"/>
    <x v="0"/>
    <x v="4"/>
    <x v="13"/>
  </r>
  <r>
    <x v="7"/>
    <x v="0"/>
    <x v="16"/>
    <x v="13"/>
  </r>
  <r>
    <x v="32"/>
    <x v="0"/>
    <x v="5"/>
    <x v="14"/>
  </r>
  <r>
    <x v="33"/>
    <x v="0"/>
    <x v="6"/>
    <x v="14"/>
  </r>
  <r>
    <x v="34"/>
    <x v="0"/>
    <x v="7"/>
    <x v="14"/>
  </r>
  <r>
    <x v="35"/>
    <x v="0"/>
    <x v="8"/>
    <x v="14"/>
  </r>
  <r>
    <x v="7"/>
    <x v="0"/>
    <x v="9"/>
    <x v="14"/>
  </r>
  <r>
    <x v="1"/>
    <x v="0"/>
    <x v="14"/>
    <x v="15"/>
  </r>
  <r>
    <x v="0"/>
    <x v="0"/>
    <x v="1"/>
    <x v="15"/>
  </r>
  <r>
    <x v="9"/>
    <x v="0"/>
    <x v="2"/>
    <x v="15"/>
  </r>
  <r>
    <x v="29"/>
    <x v="0"/>
    <x v="3"/>
    <x v="15"/>
  </r>
  <r>
    <x v="24"/>
    <x v="0"/>
    <x v="4"/>
    <x v="15"/>
  </r>
  <r>
    <x v="3"/>
    <x v="0"/>
    <x v="14"/>
    <x v="16"/>
  </r>
  <r>
    <x v="1"/>
    <x v="0"/>
    <x v="1"/>
    <x v="16"/>
  </r>
  <r>
    <x v="0"/>
    <x v="0"/>
    <x v="2"/>
    <x v="16"/>
  </r>
  <r>
    <x v="4"/>
    <x v="0"/>
    <x v="3"/>
    <x v="16"/>
  </r>
  <r>
    <x v="24"/>
    <x v="0"/>
    <x v="4"/>
    <x v="16"/>
  </r>
  <r>
    <x v="25"/>
    <x v="0"/>
    <x v="13"/>
    <x v="17"/>
  </r>
  <r>
    <x v="36"/>
    <x v="0"/>
    <x v="6"/>
    <x v="17"/>
  </r>
  <r>
    <x v="37"/>
    <x v="0"/>
    <x v="7"/>
    <x v="17"/>
  </r>
  <r>
    <x v="7"/>
    <x v="0"/>
    <x v="8"/>
    <x v="17"/>
  </r>
  <r>
    <x v="7"/>
    <x v="0"/>
    <x v="9"/>
    <x v="17"/>
  </r>
  <r>
    <x v="28"/>
    <x v="0"/>
    <x v="5"/>
    <x v="18"/>
  </r>
  <r>
    <x v="30"/>
    <x v="0"/>
    <x v="6"/>
    <x v="18"/>
  </r>
  <r>
    <x v="38"/>
    <x v="0"/>
    <x v="7"/>
    <x v="18"/>
  </r>
  <r>
    <x v="7"/>
    <x v="0"/>
    <x v="8"/>
    <x v="18"/>
  </r>
  <r>
    <x v="7"/>
    <x v="0"/>
    <x v="9"/>
    <x v="18"/>
  </r>
  <r>
    <x v="32"/>
    <x v="0"/>
    <x v="5"/>
    <x v="19"/>
  </r>
  <r>
    <x v="35"/>
    <x v="0"/>
    <x v="6"/>
    <x v="19"/>
  </r>
  <r>
    <x v="34"/>
    <x v="0"/>
    <x v="7"/>
    <x v="19"/>
  </r>
  <r>
    <x v="7"/>
    <x v="0"/>
    <x v="8"/>
    <x v="19"/>
  </r>
  <r>
    <x v="7"/>
    <x v="0"/>
    <x v="9"/>
    <x v="19"/>
  </r>
  <r>
    <x v="3"/>
    <x v="0"/>
    <x v="0"/>
    <x v="20"/>
  </r>
  <r>
    <x v="11"/>
    <x v="0"/>
    <x v="1"/>
    <x v="20"/>
  </r>
  <r>
    <x v="2"/>
    <x v="0"/>
    <x v="2"/>
    <x v="20"/>
  </r>
  <r>
    <x v="22"/>
    <x v="0"/>
    <x v="3"/>
    <x v="20"/>
  </r>
  <r>
    <x v="39"/>
    <x v="0"/>
    <x v="4"/>
    <x v="2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2"/>
    <x v="0"/>
    <x v="4"/>
    <x v="0"/>
  </r>
  <r>
    <x v="4"/>
    <x v="0"/>
    <x v="5"/>
    <x v="1"/>
  </r>
  <r>
    <x v="5"/>
    <x v="0"/>
    <x v="6"/>
    <x v="1"/>
  </r>
  <r>
    <x v="6"/>
    <x v="0"/>
    <x v="7"/>
    <x v="1"/>
  </r>
  <r>
    <x v="7"/>
    <x v="0"/>
    <x v="8"/>
    <x v="1"/>
  </r>
  <r>
    <x v="2"/>
    <x v="0"/>
    <x v="9"/>
    <x v="1"/>
  </r>
  <r>
    <x v="8"/>
    <x v="0"/>
    <x v="10"/>
    <x v="2"/>
  </r>
  <r>
    <x v="0"/>
    <x v="0"/>
    <x v="11"/>
    <x v="2"/>
  </r>
  <r>
    <x v="2"/>
    <x v="0"/>
    <x v="12"/>
    <x v="2"/>
  </r>
  <r>
    <x v="9"/>
    <x v="0"/>
    <x v="2"/>
    <x v="2"/>
  </r>
  <r>
    <x v="10"/>
    <x v="0"/>
    <x v="5"/>
    <x v="2"/>
  </r>
  <r>
    <x v="11"/>
    <x v="0"/>
    <x v="13"/>
    <x v="3"/>
  </r>
  <r>
    <x v="2"/>
    <x v="0"/>
    <x v="14"/>
    <x v="3"/>
  </r>
  <r>
    <x v="2"/>
    <x v="0"/>
    <x v="5"/>
    <x v="3"/>
  </r>
  <r>
    <x v="3"/>
    <x v="0"/>
    <x v="4"/>
    <x v="3"/>
  </r>
  <r>
    <x v="2"/>
    <x v="0"/>
    <x v="15"/>
    <x v="3"/>
  </r>
  <r>
    <x v="8"/>
    <x v="0"/>
    <x v="16"/>
    <x v="4"/>
  </r>
  <r>
    <x v="0"/>
    <x v="0"/>
    <x v="6"/>
    <x v="4"/>
  </r>
  <r>
    <x v="2"/>
    <x v="0"/>
    <x v="7"/>
    <x v="4"/>
  </r>
  <r>
    <x v="9"/>
    <x v="0"/>
    <x v="8"/>
    <x v="4"/>
  </r>
  <r>
    <x v="2"/>
    <x v="0"/>
    <x v="9"/>
    <x v="4"/>
  </r>
  <r>
    <x v="8"/>
    <x v="0"/>
    <x v="17"/>
    <x v="5"/>
  </r>
  <r>
    <x v="0"/>
    <x v="0"/>
    <x v="18"/>
    <x v="5"/>
  </r>
  <r>
    <x v="9"/>
    <x v="0"/>
    <x v="13"/>
    <x v="5"/>
  </r>
  <r>
    <x v="12"/>
    <x v="0"/>
    <x v="19"/>
    <x v="5"/>
  </r>
  <r>
    <x v="2"/>
    <x v="0"/>
    <x v="20"/>
    <x v="5"/>
  </r>
  <r>
    <x v="2"/>
    <x v="0"/>
    <x v="13"/>
    <x v="6"/>
  </r>
  <r>
    <x v="12"/>
    <x v="0"/>
    <x v="14"/>
    <x v="6"/>
  </r>
  <r>
    <x v="13"/>
    <x v="0"/>
    <x v="5"/>
    <x v="6"/>
  </r>
  <r>
    <x v="2"/>
    <x v="0"/>
    <x v="4"/>
    <x v="6"/>
  </r>
  <r>
    <x v="2"/>
    <x v="0"/>
    <x v="15"/>
    <x v="6"/>
  </r>
  <r>
    <x v="11"/>
    <x v="0"/>
    <x v="5"/>
    <x v="7"/>
  </r>
  <r>
    <x v="14"/>
    <x v="0"/>
    <x v="6"/>
    <x v="7"/>
  </r>
  <r>
    <x v="15"/>
    <x v="0"/>
    <x v="7"/>
    <x v="7"/>
  </r>
  <r>
    <x v="16"/>
    <x v="0"/>
    <x v="8"/>
    <x v="7"/>
  </r>
  <r>
    <x v="17"/>
    <x v="0"/>
    <x v="9"/>
    <x v="7"/>
  </r>
  <r>
    <x v="18"/>
    <x v="0"/>
    <x v="5"/>
    <x v="8"/>
  </r>
  <r>
    <x v="19"/>
    <x v="0"/>
    <x v="6"/>
    <x v="8"/>
  </r>
  <r>
    <x v="20"/>
    <x v="0"/>
    <x v="7"/>
    <x v="8"/>
  </r>
  <r>
    <x v="2"/>
    <x v="0"/>
    <x v="8"/>
    <x v="8"/>
  </r>
  <r>
    <x v="2"/>
    <x v="0"/>
    <x v="9"/>
    <x v="8"/>
  </r>
  <r>
    <x v="8"/>
    <x v="0"/>
    <x v="16"/>
    <x v="9"/>
  </r>
  <r>
    <x v="9"/>
    <x v="0"/>
    <x v="20"/>
    <x v="9"/>
  </r>
  <r>
    <x v="2"/>
    <x v="0"/>
    <x v="7"/>
    <x v="9"/>
  </r>
  <r>
    <x v="1"/>
    <x v="0"/>
    <x v="8"/>
    <x v="9"/>
  </r>
  <r>
    <x v="2"/>
    <x v="0"/>
    <x v="9"/>
    <x v="9"/>
  </r>
  <r>
    <x v="21"/>
    <x v="0"/>
    <x v="5"/>
    <x v="10"/>
  </r>
  <r>
    <x v="18"/>
    <x v="0"/>
    <x v="6"/>
    <x v="10"/>
  </r>
  <r>
    <x v="22"/>
    <x v="0"/>
    <x v="7"/>
    <x v="10"/>
  </r>
  <r>
    <x v="23"/>
    <x v="0"/>
    <x v="8"/>
    <x v="10"/>
  </r>
  <r>
    <x v="24"/>
    <x v="0"/>
    <x v="9"/>
    <x v="10"/>
  </r>
  <r>
    <x v="0"/>
    <x v="0"/>
    <x v="21"/>
    <x v="11"/>
  </r>
  <r>
    <x v="25"/>
    <x v="0"/>
    <x v="14"/>
    <x v="11"/>
  </r>
  <r>
    <x v="26"/>
    <x v="0"/>
    <x v="5"/>
    <x v="11"/>
  </r>
  <r>
    <x v="27"/>
    <x v="0"/>
    <x v="4"/>
    <x v="11"/>
  </r>
  <r>
    <x v="2"/>
    <x v="0"/>
    <x v="15"/>
    <x v="11"/>
  </r>
  <r>
    <x v="28"/>
    <x v="0"/>
    <x v="14"/>
    <x v="12"/>
  </r>
  <r>
    <x v="2"/>
    <x v="0"/>
    <x v="6"/>
    <x v="12"/>
  </r>
  <r>
    <x v="2"/>
    <x v="0"/>
    <x v="7"/>
    <x v="12"/>
  </r>
  <r>
    <x v="2"/>
    <x v="0"/>
    <x v="8"/>
    <x v="12"/>
  </r>
  <r>
    <x v="2"/>
    <x v="0"/>
    <x v="9"/>
    <x v="12"/>
  </r>
  <r>
    <x v="8"/>
    <x v="0"/>
    <x v="22"/>
    <x v="13"/>
  </r>
  <r>
    <x v="29"/>
    <x v="0"/>
    <x v="1"/>
    <x v="13"/>
  </r>
  <r>
    <x v="10"/>
    <x v="0"/>
    <x v="2"/>
    <x v="13"/>
  </r>
  <r>
    <x v="26"/>
    <x v="0"/>
    <x v="3"/>
    <x v="13"/>
  </r>
  <r>
    <x v="9"/>
    <x v="0"/>
    <x v="4"/>
    <x v="13"/>
  </r>
  <r>
    <x v="2"/>
    <x v="0"/>
    <x v="5"/>
    <x v="14"/>
  </r>
  <r>
    <x v="30"/>
    <x v="0"/>
    <x v="20"/>
    <x v="14"/>
  </r>
  <r>
    <x v="2"/>
    <x v="0"/>
    <x v="7"/>
    <x v="14"/>
  </r>
  <r>
    <x v="2"/>
    <x v="0"/>
    <x v="8"/>
    <x v="14"/>
  </r>
  <r>
    <x v="2"/>
    <x v="0"/>
    <x v="9"/>
    <x v="14"/>
  </r>
  <r>
    <x v="8"/>
    <x v="0"/>
    <x v="22"/>
    <x v="15"/>
  </r>
  <r>
    <x v="9"/>
    <x v="0"/>
    <x v="1"/>
    <x v="15"/>
  </r>
  <r>
    <x v="29"/>
    <x v="0"/>
    <x v="2"/>
    <x v="15"/>
  </r>
  <r>
    <x v="1"/>
    <x v="0"/>
    <x v="3"/>
    <x v="15"/>
  </r>
  <r>
    <x v="31"/>
    <x v="0"/>
    <x v="4"/>
    <x v="15"/>
  </r>
  <r>
    <x v="32"/>
    <x v="0"/>
    <x v="14"/>
    <x v="16"/>
  </r>
  <r>
    <x v="2"/>
    <x v="0"/>
    <x v="6"/>
    <x v="16"/>
  </r>
  <r>
    <x v="2"/>
    <x v="0"/>
    <x v="7"/>
    <x v="16"/>
  </r>
  <r>
    <x v="2"/>
    <x v="0"/>
    <x v="8"/>
    <x v="16"/>
  </r>
  <r>
    <x v="2"/>
    <x v="0"/>
    <x v="9"/>
    <x v="16"/>
  </r>
  <r>
    <x v="33"/>
    <x v="0"/>
    <x v="5"/>
    <x v="17"/>
  </r>
  <r>
    <x v="28"/>
    <x v="0"/>
    <x v="6"/>
    <x v="17"/>
  </r>
  <r>
    <x v="34"/>
    <x v="0"/>
    <x v="7"/>
    <x v="17"/>
  </r>
  <r>
    <x v="35"/>
    <x v="0"/>
    <x v="8"/>
    <x v="17"/>
  </r>
  <r>
    <x v="2"/>
    <x v="0"/>
    <x v="9"/>
    <x v="17"/>
  </r>
  <r>
    <x v="12"/>
    <x v="0"/>
    <x v="0"/>
    <x v="18"/>
  </r>
  <r>
    <x v="11"/>
    <x v="0"/>
    <x v="1"/>
    <x v="18"/>
  </r>
  <r>
    <x v="15"/>
    <x v="0"/>
    <x v="2"/>
    <x v="18"/>
  </r>
  <r>
    <x v="36"/>
    <x v="0"/>
    <x v="3"/>
    <x v="18"/>
  </r>
  <r>
    <x v="37"/>
    <x v="0"/>
    <x v="4"/>
    <x v="1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0"/>
    <x v="5"/>
    <x v="1"/>
  </r>
  <r>
    <x v="0"/>
    <x v="0"/>
    <x v="6"/>
    <x v="1"/>
  </r>
  <r>
    <x v="0"/>
    <x v="0"/>
    <x v="7"/>
    <x v="1"/>
  </r>
  <r>
    <x v="0"/>
    <x v="0"/>
    <x v="2"/>
    <x v="1"/>
  </r>
  <r>
    <x v="0"/>
    <x v="0"/>
    <x v="8"/>
    <x v="1"/>
  </r>
  <r>
    <x v="0"/>
    <x v="0"/>
    <x v="0"/>
    <x v="2"/>
  </r>
  <r>
    <x v="0"/>
    <x v="0"/>
    <x v="1"/>
    <x v="2"/>
  </r>
  <r>
    <x v="0"/>
    <x v="0"/>
    <x v="2"/>
    <x v="2"/>
  </r>
  <r>
    <x v="0"/>
    <x v="0"/>
    <x v="3"/>
    <x v="2"/>
  </r>
  <r>
    <x v="0"/>
    <x v="0"/>
    <x v="4"/>
    <x v="2"/>
  </r>
  <r>
    <x v="2"/>
    <x v="0"/>
    <x v="0"/>
    <x v="3"/>
  </r>
  <r>
    <x v="3"/>
    <x v="0"/>
    <x v="1"/>
    <x v="3"/>
  </r>
  <r>
    <x v="1"/>
    <x v="0"/>
    <x v="2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7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4"/>
    <x v="0"/>
    <x v="6"/>
    <x v="1"/>
  </r>
  <r>
    <x v="4"/>
    <x v="0"/>
    <x v="7"/>
    <x v="1"/>
  </r>
  <r>
    <x v="4"/>
    <x v="0"/>
    <x v="8"/>
    <x v="1"/>
  </r>
  <r>
    <x v="4"/>
    <x v="0"/>
    <x v="9"/>
    <x v="1"/>
  </r>
  <r>
    <x v="3"/>
    <x v="0"/>
    <x v="10"/>
    <x v="2"/>
  </r>
  <r>
    <x v="6"/>
    <x v="0"/>
    <x v="11"/>
    <x v="2"/>
  </r>
  <r>
    <x v="0"/>
    <x v="0"/>
    <x v="12"/>
    <x v="2"/>
  </r>
  <r>
    <x v="4"/>
    <x v="0"/>
    <x v="2"/>
    <x v="2"/>
  </r>
  <r>
    <x v="4"/>
    <x v="0"/>
    <x v="5"/>
    <x v="2"/>
  </r>
  <r>
    <x v="3"/>
    <x v="0"/>
    <x v="13"/>
    <x v="3"/>
  </r>
  <r>
    <x v="4"/>
    <x v="0"/>
    <x v="14"/>
    <x v="3"/>
  </r>
  <r>
    <x v="4"/>
    <x v="0"/>
    <x v="5"/>
    <x v="3"/>
  </r>
  <r>
    <x v="4"/>
    <x v="0"/>
    <x v="4"/>
    <x v="3"/>
  </r>
  <r>
    <x v="4"/>
    <x v="0"/>
    <x v="15"/>
    <x v="3"/>
  </r>
  <r>
    <x v="6"/>
    <x v="0"/>
    <x v="5"/>
    <x v="4"/>
  </r>
  <r>
    <x v="4"/>
    <x v="0"/>
    <x v="6"/>
    <x v="4"/>
  </r>
  <r>
    <x v="4"/>
    <x v="0"/>
    <x v="7"/>
    <x v="4"/>
  </r>
  <r>
    <x v="4"/>
    <x v="0"/>
    <x v="8"/>
    <x v="4"/>
  </r>
  <r>
    <x v="4"/>
    <x v="0"/>
    <x v="9"/>
    <x v="4"/>
  </r>
  <r>
    <x v="7"/>
    <x v="0"/>
    <x v="16"/>
    <x v="5"/>
  </r>
  <r>
    <x v="6"/>
    <x v="0"/>
    <x v="17"/>
    <x v="5"/>
  </r>
  <r>
    <x v="3"/>
    <x v="0"/>
    <x v="18"/>
    <x v="5"/>
  </r>
  <r>
    <x v="0"/>
    <x v="0"/>
    <x v="19"/>
    <x v="5"/>
  </r>
  <r>
    <x v="8"/>
    <x v="0"/>
    <x v="20"/>
    <x v="5"/>
  </r>
  <r>
    <x v="0"/>
    <x v="0"/>
    <x v="18"/>
    <x v="6"/>
  </r>
  <r>
    <x v="3"/>
    <x v="0"/>
    <x v="14"/>
    <x v="6"/>
  </r>
  <r>
    <x v="4"/>
    <x v="0"/>
    <x v="5"/>
    <x v="6"/>
  </r>
  <r>
    <x v="4"/>
    <x v="0"/>
    <x v="4"/>
    <x v="6"/>
  </r>
  <r>
    <x v="4"/>
    <x v="0"/>
    <x v="15"/>
    <x v="6"/>
  </r>
  <r>
    <x v="0"/>
    <x v="0"/>
    <x v="5"/>
    <x v="7"/>
  </r>
  <r>
    <x v="3"/>
    <x v="0"/>
    <x v="6"/>
    <x v="7"/>
  </r>
  <r>
    <x v="9"/>
    <x v="0"/>
    <x v="7"/>
    <x v="7"/>
  </r>
  <r>
    <x v="4"/>
    <x v="0"/>
    <x v="8"/>
    <x v="7"/>
  </r>
  <r>
    <x v="4"/>
    <x v="0"/>
    <x v="9"/>
    <x v="7"/>
  </r>
  <r>
    <x v="10"/>
    <x v="0"/>
    <x v="18"/>
    <x v="8"/>
  </r>
  <r>
    <x v="4"/>
    <x v="0"/>
    <x v="14"/>
    <x v="8"/>
  </r>
  <r>
    <x v="4"/>
    <x v="0"/>
    <x v="5"/>
    <x v="8"/>
  </r>
  <r>
    <x v="4"/>
    <x v="0"/>
    <x v="4"/>
    <x v="8"/>
  </r>
  <r>
    <x v="4"/>
    <x v="0"/>
    <x v="15"/>
    <x v="8"/>
  </r>
  <r>
    <x v="0"/>
    <x v="0"/>
    <x v="21"/>
    <x v="9"/>
  </r>
  <r>
    <x v="6"/>
    <x v="0"/>
    <x v="1"/>
    <x v="9"/>
  </r>
  <r>
    <x v="4"/>
    <x v="0"/>
    <x v="2"/>
    <x v="9"/>
  </r>
  <r>
    <x v="4"/>
    <x v="0"/>
    <x v="3"/>
    <x v="9"/>
  </r>
  <r>
    <x v="4"/>
    <x v="0"/>
    <x v="4"/>
    <x v="9"/>
  </r>
  <r>
    <x v="11"/>
    <x v="0"/>
    <x v="5"/>
    <x v="10"/>
  </r>
  <r>
    <x v="4"/>
    <x v="0"/>
    <x v="6"/>
    <x v="10"/>
  </r>
  <r>
    <x v="4"/>
    <x v="0"/>
    <x v="7"/>
    <x v="10"/>
  </r>
  <r>
    <x v="4"/>
    <x v="0"/>
    <x v="8"/>
    <x v="10"/>
  </r>
  <r>
    <x v="4"/>
    <x v="0"/>
    <x v="9"/>
    <x v="10"/>
  </r>
  <r>
    <x v="0"/>
    <x v="0"/>
    <x v="22"/>
    <x v="11"/>
  </r>
  <r>
    <x v="6"/>
    <x v="0"/>
    <x v="1"/>
    <x v="11"/>
  </r>
  <r>
    <x v="3"/>
    <x v="0"/>
    <x v="2"/>
    <x v="11"/>
  </r>
  <r>
    <x v="4"/>
    <x v="0"/>
    <x v="3"/>
    <x v="11"/>
  </r>
  <r>
    <x v="4"/>
    <x v="0"/>
    <x v="4"/>
    <x v="11"/>
  </r>
  <r>
    <x v="12"/>
    <x v="0"/>
    <x v="14"/>
    <x v="12"/>
  </r>
  <r>
    <x v="13"/>
    <x v="0"/>
    <x v="6"/>
    <x v="12"/>
  </r>
  <r>
    <x v="4"/>
    <x v="0"/>
    <x v="7"/>
    <x v="12"/>
  </r>
  <r>
    <x v="4"/>
    <x v="0"/>
    <x v="8"/>
    <x v="12"/>
  </r>
  <r>
    <x v="4"/>
    <x v="0"/>
    <x v="9"/>
    <x v="12"/>
  </r>
  <r>
    <x v="3"/>
    <x v="0"/>
    <x v="23"/>
    <x v="13"/>
  </r>
  <r>
    <x v="4"/>
    <x v="0"/>
    <x v="1"/>
    <x v="13"/>
  </r>
  <r>
    <x v="4"/>
    <x v="0"/>
    <x v="2"/>
    <x v="13"/>
  </r>
  <r>
    <x v="4"/>
    <x v="0"/>
    <x v="3"/>
    <x v="13"/>
  </r>
  <r>
    <x v="4"/>
    <x v="0"/>
    <x v="4"/>
    <x v="13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8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6"/>
    <x v="1"/>
  </r>
  <r>
    <x v="7"/>
    <x v="0"/>
    <x v="7"/>
    <x v="1"/>
  </r>
  <r>
    <x v="8"/>
    <x v="0"/>
    <x v="8"/>
    <x v="1"/>
  </r>
  <r>
    <x v="8"/>
    <x v="0"/>
    <x v="9"/>
    <x v="1"/>
  </r>
  <r>
    <x v="9"/>
    <x v="0"/>
    <x v="10"/>
    <x v="2"/>
  </r>
  <r>
    <x v="1"/>
    <x v="0"/>
    <x v="11"/>
    <x v="2"/>
  </r>
  <r>
    <x v="10"/>
    <x v="0"/>
    <x v="12"/>
    <x v="2"/>
  </r>
  <r>
    <x v="11"/>
    <x v="0"/>
    <x v="2"/>
    <x v="2"/>
  </r>
  <r>
    <x v="3"/>
    <x v="0"/>
    <x v="5"/>
    <x v="2"/>
  </r>
  <r>
    <x v="0"/>
    <x v="0"/>
    <x v="13"/>
    <x v="3"/>
  </r>
  <r>
    <x v="1"/>
    <x v="0"/>
    <x v="14"/>
    <x v="3"/>
  </r>
  <r>
    <x v="12"/>
    <x v="0"/>
    <x v="5"/>
    <x v="3"/>
  </r>
  <r>
    <x v="13"/>
    <x v="0"/>
    <x v="4"/>
    <x v="3"/>
  </r>
  <r>
    <x v="14"/>
    <x v="0"/>
    <x v="15"/>
    <x v="3"/>
  </r>
  <r>
    <x v="1"/>
    <x v="0"/>
    <x v="2"/>
    <x v="4"/>
  </r>
  <r>
    <x v="10"/>
    <x v="0"/>
    <x v="6"/>
    <x v="4"/>
  </r>
  <r>
    <x v="8"/>
    <x v="0"/>
    <x v="7"/>
    <x v="4"/>
  </r>
  <r>
    <x v="8"/>
    <x v="0"/>
    <x v="8"/>
    <x v="4"/>
  </r>
  <r>
    <x v="8"/>
    <x v="0"/>
    <x v="9"/>
    <x v="4"/>
  </r>
  <r>
    <x v="15"/>
    <x v="0"/>
    <x v="16"/>
    <x v="5"/>
  </r>
  <r>
    <x v="16"/>
    <x v="0"/>
    <x v="13"/>
    <x v="5"/>
  </r>
  <r>
    <x v="0"/>
    <x v="0"/>
    <x v="17"/>
    <x v="5"/>
  </r>
  <r>
    <x v="10"/>
    <x v="0"/>
    <x v="18"/>
    <x v="5"/>
  </r>
  <r>
    <x v="1"/>
    <x v="0"/>
    <x v="19"/>
    <x v="5"/>
  </r>
  <r>
    <x v="1"/>
    <x v="0"/>
    <x v="20"/>
    <x v="6"/>
  </r>
  <r>
    <x v="10"/>
    <x v="0"/>
    <x v="14"/>
    <x v="6"/>
  </r>
  <r>
    <x v="17"/>
    <x v="0"/>
    <x v="5"/>
    <x v="6"/>
  </r>
  <r>
    <x v="18"/>
    <x v="0"/>
    <x v="4"/>
    <x v="6"/>
  </r>
  <r>
    <x v="8"/>
    <x v="0"/>
    <x v="15"/>
    <x v="6"/>
  </r>
  <r>
    <x v="12"/>
    <x v="0"/>
    <x v="14"/>
    <x v="7"/>
  </r>
  <r>
    <x v="19"/>
    <x v="0"/>
    <x v="6"/>
    <x v="7"/>
  </r>
  <r>
    <x v="20"/>
    <x v="0"/>
    <x v="7"/>
    <x v="7"/>
  </r>
  <r>
    <x v="8"/>
    <x v="0"/>
    <x v="8"/>
    <x v="7"/>
  </r>
  <r>
    <x v="8"/>
    <x v="0"/>
    <x v="9"/>
    <x v="7"/>
  </r>
  <r>
    <x v="5"/>
    <x v="0"/>
    <x v="2"/>
    <x v="8"/>
  </r>
  <r>
    <x v="13"/>
    <x v="0"/>
    <x v="6"/>
    <x v="8"/>
  </r>
  <r>
    <x v="21"/>
    <x v="0"/>
    <x v="7"/>
    <x v="8"/>
  </r>
  <r>
    <x v="22"/>
    <x v="0"/>
    <x v="8"/>
    <x v="8"/>
  </r>
  <r>
    <x v="8"/>
    <x v="0"/>
    <x v="9"/>
    <x v="8"/>
  </r>
  <r>
    <x v="1"/>
    <x v="0"/>
    <x v="18"/>
    <x v="9"/>
  </r>
  <r>
    <x v="10"/>
    <x v="0"/>
    <x v="6"/>
    <x v="9"/>
  </r>
  <r>
    <x v="23"/>
    <x v="0"/>
    <x v="7"/>
    <x v="9"/>
  </r>
  <r>
    <x v="8"/>
    <x v="0"/>
    <x v="8"/>
    <x v="9"/>
  </r>
  <r>
    <x v="8"/>
    <x v="0"/>
    <x v="9"/>
    <x v="9"/>
  </r>
  <r>
    <x v="13"/>
    <x v="0"/>
    <x v="5"/>
    <x v="10"/>
  </r>
  <r>
    <x v="8"/>
    <x v="0"/>
    <x v="6"/>
    <x v="10"/>
  </r>
  <r>
    <x v="8"/>
    <x v="0"/>
    <x v="7"/>
    <x v="10"/>
  </r>
  <r>
    <x v="8"/>
    <x v="0"/>
    <x v="8"/>
    <x v="10"/>
  </r>
  <r>
    <x v="8"/>
    <x v="0"/>
    <x v="9"/>
    <x v="10"/>
  </r>
  <r>
    <x v="24"/>
    <x v="0"/>
    <x v="21"/>
    <x v="11"/>
  </r>
  <r>
    <x v="25"/>
    <x v="0"/>
    <x v="22"/>
    <x v="11"/>
  </r>
  <r>
    <x v="26"/>
    <x v="0"/>
    <x v="5"/>
    <x v="11"/>
  </r>
  <r>
    <x v="27"/>
    <x v="0"/>
    <x v="4"/>
    <x v="11"/>
  </r>
  <r>
    <x v="28"/>
    <x v="0"/>
    <x v="15"/>
    <x v="11"/>
  </r>
  <r>
    <x v="11"/>
    <x v="0"/>
    <x v="16"/>
    <x v="12"/>
  </r>
  <r>
    <x v="9"/>
    <x v="0"/>
    <x v="1"/>
    <x v="12"/>
  </r>
  <r>
    <x v="10"/>
    <x v="0"/>
    <x v="2"/>
    <x v="12"/>
  </r>
  <r>
    <x v="29"/>
    <x v="0"/>
    <x v="3"/>
    <x v="12"/>
  </r>
  <r>
    <x v="2"/>
    <x v="0"/>
    <x v="4"/>
    <x v="12"/>
  </r>
  <r>
    <x v="10"/>
    <x v="0"/>
    <x v="23"/>
    <x v="13"/>
  </r>
  <r>
    <x v="9"/>
    <x v="0"/>
    <x v="1"/>
    <x v="13"/>
  </r>
  <r>
    <x v="30"/>
    <x v="0"/>
    <x v="2"/>
    <x v="13"/>
  </r>
  <r>
    <x v="8"/>
    <x v="0"/>
    <x v="3"/>
    <x v="13"/>
  </r>
  <r>
    <x v="8"/>
    <x v="0"/>
    <x v="4"/>
    <x v="13"/>
  </r>
  <r>
    <x v="8"/>
    <x v="0"/>
    <x v="5"/>
    <x v="14"/>
  </r>
  <r>
    <x v="8"/>
    <x v="0"/>
    <x v="6"/>
    <x v="14"/>
  </r>
  <r>
    <x v="8"/>
    <x v="0"/>
    <x v="7"/>
    <x v="14"/>
  </r>
  <r>
    <x v="8"/>
    <x v="0"/>
    <x v="8"/>
    <x v="14"/>
  </r>
  <r>
    <x v="8"/>
    <x v="0"/>
    <x v="9"/>
    <x v="14"/>
  </r>
  <r>
    <x v="24"/>
    <x v="0"/>
    <x v="22"/>
    <x v="15"/>
  </r>
  <r>
    <x v="31"/>
    <x v="0"/>
    <x v="6"/>
    <x v="15"/>
  </r>
  <r>
    <x v="8"/>
    <x v="0"/>
    <x v="7"/>
    <x v="15"/>
  </r>
  <r>
    <x v="8"/>
    <x v="0"/>
    <x v="8"/>
    <x v="15"/>
  </r>
  <r>
    <x v="8"/>
    <x v="0"/>
    <x v="9"/>
    <x v="15"/>
  </r>
  <r>
    <x v="32"/>
    <x v="0"/>
    <x v="24"/>
    <x v="16"/>
  </r>
  <r>
    <x v="12"/>
    <x v="0"/>
    <x v="1"/>
    <x v="16"/>
  </r>
  <r>
    <x v="14"/>
    <x v="0"/>
    <x v="2"/>
    <x v="16"/>
  </r>
  <r>
    <x v="33"/>
    <x v="0"/>
    <x v="3"/>
    <x v="16"/>
  </r>
  <r>
    <x v="20"/>
    <x v="0"/>
    <x v="4"/>
    <x v="16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3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1"/>
    <x v="5"/>
    <x v="1"/>
  </r>
  <r>
    <x v="5"/>
    <x v="1"/>
    <x v="5"/>
    <x v="1"/>
  </r>
  <r>
    <x v="6"/>
    <x v="0"/>
    <x v="6"/>
    <x v="2"/>
  </r>
  <r>
    <x v="4"/>
    <x v="0"/>
    <x v="7"/>
    <x v="2"/>
  </r>
  <r>
    <x v="7"/>
    <x v="0"/>
    <x v="8"/>
    <x v="2"/>
  </r>
  <r>
    <x v="8"/>
    <x v="0"/>
    <x v="9"/>
    <x v="2"/>
  </r>
  <r>
    <x v="9"/>
    <x v="0"/>
    <x v="10"/>
    <x v="2"/>
  </r>
  <r>
    <x v="1"/>
    <x v="0"/>
    <x v="11"/>
    <x v="3"/>
  </r>
  <r>
    <x v="10"/>
    <x v="0"/>
    <x v="12"/>
    <x v="3"/>
  </r>
  <r>
    <x v="11"/>
    <x v="0"/>
    <x v="13"/>
    <x v="3"/>
  </r>
  <r>
    <x v="12"/>
    <x v="0"/>
    <x v="2"/>
    <x v="3"/>
  </r>
  <r>
    <x v="4"/>
    <x v="0"/>
    <x v="6"/>
    <x v="3"/>
  </r>
  <r>
    <x v="13"/>
    <x v="0"/>
    <x v="11"/>
    <x v="4"/>
  </r>
  <r>
    <x v="14"/>
    <x v="0"/>
    <x v="12"/>
    <x v="4"/>
  </r>
  <r>
    <x v="15"/>
    <x v="0"/>
    <x v="13"/>
    <x v="4"/>
  </r>
  <r>
    <x v="16"/>
    <x v="0"/>
    <x v="2"/>
    <x v="4"/>
  </r>
  <r>
    <x v="17"/>
    <x v="0"/>
    <x v="6"/>
    <x v="4"/>
  </r>
  <r>
    <x v="2"/>
    <x v="0"/>
    <x v="14"/>
    <x v="5"/>
  </r>
  <r>
    <x v="18"/>
    <x v="0"/>
    <x v="15"/>
    <x v="5"/>
  </r>
  <r>
    <x v="11"/>
    <x v="0"/>
    <x v="6"/>
    <x v="5"/>
  </r>
  <r>
    <x v="19"/>
    <x v="0"/>
    <x v="4"/>
    <x v="5"/>
  </r>
  <r>
    <x v="3"/>
    <x v="0"/>
    <x v="16"/>
    <x v="5"/>
  </r>
  <r>
    <x v="13"/>
    <x v="0"/>
    <x v="14"/>
    <x v="6"/>
  </r>
  <r>
    <x v="20"/>
    <x v="0"/>
    <x v="15"/>
    <x v="6"/>
  </r>
  <r>
    <x v="21"/>
    <x v="0"/>
    <x v="6"/>
    <x v="6"/>
  </r>
  <r>
    <x v="22"/>
    <x v="0"/>
    <x v="4"/>
    <x v="6"/>
  </r>
  <r>
    <x v="5"/>
    <x v="0"/>
    <x v="16"/>
    <x v="6"/>
  </r>
  <r>
    <x v="5"/>
    <x v="0"/>
    <x v="6"/>
    <x v="7"/>
  </r>
  <r>
    <x v="5"/>
    <x v="0"/>
    <x v="7"/>
    <x v="7"/>
  </r>
  <r>
    <x v="5"/>
    <x v="0"/>
    <x v="8"/>
    <x v="7"/>
  </r>
  <r>
    <x v="5"/>
    <x v="0"/>
    <x v="9"/>
    <x v="7"/>
  </r>
  <r>
    <x v="5"/>
    <x v="0"/>
    <x v="10"/>
    <x v="7"/>
  </r>
  <r>
    <x v="23"/>
    <x v="0"/>
    <x v="6"/>
    <x v="8"/>
  </r>
  <r>
    <x v="1"/>
    <x v="0"/>
    <x v="7"/>
    <x v="8"/>
  </r>
  <r>
    <x v="11"/>
    <x v="0"/>
    <x v="8"/>
    <x v="8"/>
  </r>
  <r>
    <x v="2"/>
    <x v="0"/>
    <x v="9"/>
    <x v="8"/>
  </r>
  <r>
    <x v="24"/>
    <x v="0"/>
    <x v="10"/>
    <x v="8"/>
  </r>
  <r>
    <x v="23"/>
    <x v="0"/>
    <x v="17"/>
    <x v="9"/>
  </r>
  <r>
    <x v="1"/>
    <x v="0"/>
    <x v="18"/>
    <x v="9"/>
  </r>
  <r>
    <x v="10"/>
    <x v="0"/>
    <x v="14"/>
    <x v="9"/>
  </r>
  <r>
    <x v="11"/>
    <x v="0"/>
    <x v="19"/>
    <x v="9"/>
  </r>
  <r>
    <x v="2"/>
    <x v="0"/>
    <x v="20"/>
    <x v="9"/>
  </r>
  <r>
    <x v="1"/>
    <x v="0"/>
    <x v="14"/>
    <x v="10"/>
  </r>
  <r>
    <x v="15"/>
    <x v="0"/>
    <x v="15"/>
    <x v="10"/>
  </r>
  <r>
    <x v="0"/>
    <x v="0"/>
    <x v="6"/>
    <x v="10"/>
  </r>
  <r>
    <x v="17"/>
    <x v="0"/>
    <x v="4"/>
    <x v="10"/>
  </r>
  <r>
    <x v="3"/>
    <x v="0"/>
    <x v="16"/>
    <x v="10"/>
  </r>
  <r>
    <x v="25"/>
    <x v="0"/>
    <x v="6"/>
    <x v="11"/>
  </r>
  <r>
    <x v="18"/>
    <x v="0"/>
    <x v="7"/>
    <x v="11"/>
  </r>
  <r>
    <x v="26"/>
    <x v="0"/>
    <x v="8"/>
    <x v="11"/>
  </r>
  <r>
    <x v="21"/>
    <x v="0"/>
    <x v="9"/>
    <x v="11"/>
  </r>
  <r>
    <x v="27"/>
    <x v="0"/>
    <x v="10"/>
    <x v="11"/>
  </r>
  <r>
    <x v="5"/>
    <x v="0"/>
    <x v="6"/>
    <x v="12"/>
  </r>
  <r>
    <x v="5"/>
    <x v="0"/>
    <x v="7"/>
    <x v="12"/>
  </r>
  <r>
    <x v="5"/>
    <x v="0"/>
    <x v="8"/>
    <x v="12"/>
  </r>
  <r>
    <x v="5"/>
    <x v="0"/>
    <x v="9"/>
    <x v="12"/>
  </r>
  <r>
    <x v="5"/>
    <x v="0"/>
    <x v="10"/>
    <x v="12"/>
  </r>
  <r>
    <x v="18"/>
    <x v="0"/>
    <x v="6"/>
    <x v="13"/>
  </r>
  <r>
    <x v="28"/>
    <x v="0"/>
    <x v="7"/>
    <x v="13"/>
  </r>
  <r>
    <x v="5"/>
    <x v="0"/>
    <x v="8"/>
    <x v="13"/>
  </r>
  <r>
    <x v="5"/>
    <x v="0"/>
    <x v="9"/>
    <x v="13"/>
  </r>
  <r>
    <x v="5"/>
    <x v="0"/>
    <x v="10"/>
    <x v="13"/>
  </r>
  <r>
    <x v="2"/>
    <x v="0"/>
    <x v="6"/>
    <x v="14"/>
  </r>
  <r>
    <x v="11"/>
    <x v="0"/>
    <x v="7"/>
    <x v="14"/>
  </r>
  <r>
    <x v="24"/>
    <x v="0"/>
    <x v="8"/>
    <x v="14"/>
  </r>
  <r>
    <x v="19"/>
    <x v="0"/>
    <x v="9"/>
    <x v="14"/>
  </r>
  <r>
    <x v="29"/>
    <x v="0"/>
    <x v="10"/>
    <x v="14"/>
  </r>
  <r>
    <x v="30"/>
    <x v="0"/>
    <x v="6"/>
    <x v="15"/>
  </r>
  <r>
    <x v="31"/>
    <x v="0"/>
    <x v="7"/>
    <x v="15"/>
  </r>
  <r>
    <x v="5"/>
    <x v="0"/>
    <x v="8"/>
    <x v="15"/>
  </r>
  <r>
    <x v="5"/>
    <x v="0"/>
    <x v="9"/>
    <x v="15"/>
  </r>
  <r>
    <x v="5"/>
    <x v="0"/>
    <x v="10"/>
    <x v="15"/>
  </r>
  <r>
    <x v="5"/>
    <x v="1"/>
    <x v="5"/>
    <x v="16"/>
  </r>
  <r>
    <x v="5"/>
    <x v="1"/>
    <x v="5"/>
    <x v="16"/>
  </r>
  <r>
    <x v="32"/>
    <x v="1"/>
    <x v="19"/>
    <x v="16"/>
  </r>
  <r>
    <x v="23"/>
    <x v="0"/>
    <x v="14"/>
    <x v="17"/>
  </r>
  <r>
    <x v="33"/>
    <x v="0"/>
    <x v="15"/>
    <x v="17"/>
  </r>
  <r>
    <x v="34"/>
    <x v="0"/>
    <x v="6"/>
    <x v="17"/>
  </r>
  <r>
    <x v="5"/>
    <x v="0"/>
    <x v="4"/>
    <x v="17"/>
  </r>
  <r>
    <x v="5"/>
    <x v="0"/>
    <x v="16"/>
    <x v="17"/>
  </r>
  <r>
    <x v="35"/>
    <x v="0"/>
    <x v="14"/>
    <x v="18"/>
  </r>
  <r>
    <x v="36"/>
    <x v="0"/>
    <x v="15"/>
    <x v="18"/>
  </r>
  <r>
    <x v="24"/>
    <x v="0"/>
    <x v="6"/>
    <x v="18"/>
  </r>
  <r>
    <x v="37"/>
    <x v="0"/>
    <x v="4"/>
    <x v="18"/>
  </r>
  <r>
    <x v="38"/>
    <x v="0"/>
    <x v="16"/>
    <x v="18"/>
  </r>
  <r>
    <x v="39"/>
    <x v="0"/>
    <x v="6"/>
    <x v="19"/>
  </r>
  <r>
    <x v="40"/>
    <x v="0"/>
    <x v="7"/>
    <x v="19"/>
  </r>
  <r>
    <x v="5"/>
    <x v="0"/>
    <x v="8"/>
    <x v="19"/>
  </r>
  <r>
    <x v="5"/>
    <x v="0"/>
    <x v="9"/>
    <x v="19"/>
  </r>
  <r>
    <x v="5"/>
    <x v="0"/>
    <x v="10"/>
    <x v="19"/>
  </r>
  <r>
    <x v="41"/>
    <x v="0"/>
    <x v="0"/>
    <x v="20"/>
  </r>
  <r>
    <x v="4"/>
    <x v="0"/>
    <x v="1"/>
    <x v="20"/>
  </r>
  <r>
    <x v="42"/>
    <x v="0"/>
    <x v="2"/>
    <x v="20"/>
  </r>
  <r>
    <x v="5"/>
    <x v="0"/>
    <x v="3"/>
    <x v="20"/>
  </r>
  <r>
    <x v="5"/>
    <x v="0"/>
    <x v="4"/>
    <x v="20"/>
  </r>
  <r>
    <x v="15"/>
    <x v="0"/>
    <x v="0"/>
    <x v="21"/>
  </r>
  <r>
    <x v="43"/>
    <x v="0"/>
    <x v="1"/>
    <x v="21"/>
  </r>
  <r>
    <x v="17"/>
    <x v="0"/>
    <x v="2"/>
    <x v="21"/>
  </r>
  <r>
    <x v="24"/>
    <x v="0"/>
    <x v="3"/>
    <x v="21"/>
  </r>
  <r>
    <x v="16"/>
    <x v="0"/>
    <x v="4"/>
    <x v="21"/>
  </r>
  <r>
    <x v="5"/>
    <x v="1"/>
    <x v="5"/>
    <x v="22"/>
  </r>
  <r>
    <x v="5"/>
    <x v="1"/>
    <x v="5"/>
    <x v="22"/>
  </r>
  <r>
    <x v="44"/>
    <x v="1"/>
    <x v="21"/>
    <x v="22"/>
  </r>
  <r>
    <x v="5"/>
    <x v="1"/>
    <x v="7"/>
    <x v="22"/>
  </r>
  <r>
    <x v="5"/>
    <x v="1"/>
    <x v="8"/>
    <x v="22"/>
  </r>
  <r>
    <x v="1"/>
    <x v="0"/>
    <x v="0"/>
    <x v="23"/>
  </r>
  <r>
    <x v="24"/>
    <x v="0"/>
    <x v="1"/>
    <x v="23"/>
  </r>
  <r>
    <x v="12"/>
    <x v="0"/>
    <x v="2"/>
    <x v="23"/>
  </r>
  <r>
    <x v="43"/>
    <x v="0"/>
    <x v="3"/>
    <x v="23"/>
  </r>
  <r>
    <x v="3"/>
    <x v="0"/>
    <x v="4"/>
    <x v="23"/>
  </r>
  <r>
    <x v="38"/>
    <x v="0"/>
    <x v="19"/>
    <x v="24"/>
  </r>
  <r>
    <x v="45"/>
    <x v="0"/>
    <x v="7"/>
    <x v="24"/>
  </r>
  <r>
    <x v="46"/>
    <x v="0"/>
    <x v="8"/>
    <x v="24"/>
  </r>
  <r>
    <x v="5"/>
    <x v="0"/>
    <x v="9"/>
    <x v="24"/>
  </r>
  <r>
    <x v="5"/>
    <x v="0"/>
    <x v="10"/>
    <x v="24"/>
  </r>
  <r>
    <x v="3"/>
    <x v="0"/>
    <x v="0"/>
    <x v="25"/>
  </r>
  <r>
    <x v="25"/>
    <x v="0"/>
    <x v="1"/>
    <x v="25"/>
  </r>
  <r>
    <x v="18"/>
    <x v="0"/>
    <x v="2"/>
    <x v="25"/>
  </r>
  <r>
    <x v="5"/>
    <x v="0"/>
    <x v="3"/>
    <x v="25"/>
  </r>
  <r>
    <x v="5"/>
    <x v="0"/>
    <x v="4"/>
    <x v="25"/>
  </r>
  <r>
    <x v="21"/>
    <x v="0"/>
    <x v="0"/>
    <x v="26"/>
  </r>
  <r>
    <x v="28"/>
    <x v="0"/>
    <x v="1"/>
    <x v="26"/>
  </r>
  <r>
    <x v="47"/>
    <x v="0"/>
    <x v="2"/>
    <x v="26"/>
  </r>
  <r>
    <x v="48"/>
    <x v="0"/>
    <x v="3"/>
    <x v="26"/>
  </r>
  <r>
    <x v="49"/>
    <x v="0"/>
    <x v="4"/>
    <x v="26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3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0"/>
    <x v="1"/>
  </r>
  <r>
    <x v="5"/>
    <x v="0"/>
    <x v="1"/>
    <x v="1"/>
  </r>
  <r>
    <x v="5"/>
    <x v="0"/>
    <x v="2"/>
    <x v="1"/>
  </r>
  <r>
    <x v="5"/>
    <x v="0"/>
    <x v="3"/>
    <x v="1"/>
  </r>
  <r>
    <x v="5"/>
    <x v="0"/>
    <x v="4"/>
    <x v="1"/>
  </r>
  <r>
    <x v="6"/>
    <x v="0"/>
    <x v="5"/>
    <x v="2"/>
  </r>
  <r>
    <x v="5"/>
    <x v="0"/>
    <x v="6"/>
    <x v="2"/>
  </r>
  <r>
    <x v="5"/>
    <x v="0"/>
    <x v="7"/>
    <x v="2"/>
  </r>
  <r>
    <x v="5"/>
    <x v="0"/>
    <x v="8"/>
    <x v="2"/>
  </r>
  <r>
    <x v="5"/>
    <x v="0"/>
    <x v="9"/>
    <x v="2"/>
  </r>
  <r>
    <x v="7"/>
    <x v="0"/>
    <x v="10"/>
    <x v="3"/>
  </r>
  <r>
    <x v="8"/>
    <x v="0"/>
    <x v="11"/>
    <x v="3"/>
  </r>
  <r>
    <x v="9"/>
    <x v="0"/>
    <x v="7"/>
    <x v="3"/>
  </r>
  <r>
    <x v="10"/>
    <x v="0"/>
    <x v="8"/>
    <x v="3"/>
  </r>
  <r>
    <x v="5"/>
    <x v="0"/>
    <x v="9"/>
    <x v="3"/>
  </r>
  <r>
    <x v="2"/>
    <x v="0"/>
    <x v="12"/>
    <x v="4"/>
  </r>
  <r>
    <x v="0"/>
    <x v="0"/>
    <x v="13"/>
    <x v="4"/>
  </r>
  <r>
    <x v="1"/>
    <x v="0"/>
    <x v="14"/>
    <x v="4"/>
  </r>
  <r>
    <x v="11"/>
    <x v="0"/>
    <x v="2"/>
    <x v="4"/>
  </r>
  <r>
    <x v="12"/>
    <x v="0"/>
    <x v="5"/>
    <x v="4"/>
  </r>
  <r>
    <x v="13"/>
    <x v="0"/>
    <x v="12"/>
    <x v="5"/>
  </r>
  <r>
    <x v="9"/>
    <x v="0"/>
    <x v="13"/>
    <x v="5"/>
  </r>
  <r>
    <x v="14"/>
    <x v="0"/>
    <x v="14"/>
    <x v="5"/>
  </r>
  <r>
    <x v="15"/>
    <x v="0"/>
    <x v="2"/>
    <x v="5"/>
  </r>
  <r>
    <x v="16"/>
    <x v="0"/>
    <x v="5"/>
    <x v="5"/>
  </r>
  <r>
    <x v="1"/>
    <x v="0"/>
    <x v="15"/>
    <x v="6"/>
  </r>
  <r>
    <x v="17"/>
    <x v="0"/>
    <x v="16"/>
    <x v="6"/>
  </r>
  <r>
    <x v="18"/>
    <x v="0"/>
    <x v="5"/>
    <x v="6"/>
  </r>
  <r>
    <x v="19"/>
    <x v="0"/>
    <x v="4"/>
    <x v="6"/>
  </r>
  <r>
    <x v="20"/>
    <x v="0"/>
    <x v="17"/>
    <x v="6"/>
  </r>
  <r>
    <x v="4"/>
    <x v="0"/>
    <x v="15"/>
    <x v="7"/>
  </r>
  <r>
    <x v="21"/>
    <x v="0"/>
    <x v="16"/>
    <x v="7"/>
  </r>
  <r>
    <x v="22"/>
    <x v="0"/>
    <x v="5"/>
    <x v="7"/>
  </r>
  <r>
    <x v="5"/>
    <x v="0"/>
    <x v="4"/>
    <x v="7"/>
  </r>
  <r>
    <x v="5"/>
    <x v="0"/>
    <x v="17"/>
    <x v="7"/>
  </r>
  <r>
    <x v="0"/>
    <x v="0"/>
    <x v="11"/>
    <x v="8"/>
  </r>
  <r>
    <x v="1"/>
    <x v="0"/>
    <x v="6"/>
    <x v="8"/>
  </r>
  <r>
    <x v="2"/>
    <x v="0"/>
    <x v="7"/>
    <x v="8"/>
  </r>
  <r>
    <x v="23"/>
    <x v="0"/>
    <x v="8"/>
    <x v="8"/>
  </r>
  <r>
    <x v="5"/>
    <x v="0"/>
    <x v="9"/>
    <x v="8"/>
  </r>
  <r>
    <x v="0"/>
    <x v="0"/>
    <x v="18"/>
    <x v="9"/>
  </r>
  <r>
    <x v="2"/>
    <x v="0"/>
    <x v="19"/>
    <x v="9"/>
  </r>
  <r>
    <x v="24"/>
    <x v="0"/>
    <x v="15"/>
    <x v="9"/>
  </r>
  <r>
    <x v="25"/>
    <x v="0"/>
    <x v="20"/>
    <x v="9"/>
  </r>
  <r>
    <x v="1"/>
    <x v="0"/>
    <x v="21"/>
    <x v="9"/>
  </r>
  <r>
    <x v="2"/>
    <x v="0"/>
    <x v="0"/>
    <x v="10"/>
  </r>
  <r>
    <x v="26"/>
    <x v="0"/>
    <x v="16"/>
    <x v="10"/>
  </r>
  <r>
    <x v="27"/>
    <x v="0"/>
    <x v="5"/>
    <x v="10"/>
  </r>
  <r>
    <x v="28"/>
    <x v="0"/>
    <x v="4"/>
    <x v="10"/>
  </r>
  <r>
    <x v="29"/>
    <x v="0"/>
    <x v="17"/>
    <x v="10"/>
  </r>
  <r>
    <x v="18"/>
    <x v="0"/>
    <x v="10"/>
    <x v="11"/>
  </r>
  <r>
    <x v="20"/>
    <x v="0"/>
    <x v="6"/>
    <x v="11"/>
  </r>
  <r>
    <x v="30"/>
    <x v="0"/>
    <x v="7"/>
    <x v="11"/>
  </r>
  <r>
    <x v="4"/>
    <x v="0"/>
    <x v="8"/>
    <x v="11"/>
  </r>
  <r>
    <x v="31"/>
    <x v="0"/>
    <x v="9"/>
    <x v="11"/>
  </r>
  <r>
    <x v="32"/>
    <x v="0"/>
    <x v="5"/>
    <x v="12"/>
  </r>
  <r>
    <x v="5"/>
    <x v="0"/>
    <x v="6"/>
    <x v="12"/>
  </r>
  <r>
    <x v="5"/>
    <x v="0"/>
    <x v="7"/>
    <x v="12"/>
  </r>
  <r>
    <x v="5"/>
    <x v="0"/>
    <x v="8"/>
    <x v="12"/>
  </r>
  <r>
    <x v="5"/>
    <x v="0"/>
    <x v="9"/>
    <x v="12"/>
  </r>
  <r>
    <x v="18"/>
    <x v="0"/>
    <x v="11"/>
    <x v="13"/>
  </r>
  <r>
    <x v="7"/>
    <x v="0"/>
    <x v="6"/>
    <x v="13"/>
  </r>
  <r>
    <x v="33"/>
    <x v="0"/>
    <x v="7"/>
    <x v="13"/>
  </r>
  <r>
    <x v="5"/>
    <x v="0"/>
    <x v="8"/>
    <x v="13"/>
  </r>
  <r>
    <x v="5"/>
    <x v="0"/>
    <x v="9"/>
    <x v="13"/>
  </r>
  <r>
    <x v="34"/>
    <x v="0"/>
    <x v="11"/>
    <x v="14"/>
  </r>
  <r>
    <x v="5"/>
    <x v="0"/>
    <x v="6"/>
    <x v="14"/>
  </r>
  <r>
    <x v="5"/>
    <x v="0"/>
    <x v="7"/>
    <x v="14"/>
  </r>
  <r>
    <x v="5"/>
    <x v="0"/>
    <x v="8"/>
    <x v="14"/>
  </r>
  <r>
    <x v="5"/>
    <x v="0"/>
    <x v="9"/>
    <x v="14"/>
  </r>
  <r>
    <x v="35"/>
    <x v="0"/>
    <x v="10"/>
    <x v="15"/>
  </r>
  <r>
    <x v="36"/>
    <x v="0"/>
    <x v="20"/>
    <x v="15"/>
  </r>
  <r>
    <x v="5"/>
    <x v="0"/>
    <x v="7"/>
    <x v="15"/>
  </r>
  <r>
    <x v="5"/>
    <x v="0"/>
    <x v="8"/>
    <x v="15"/>
  </r>
  <r>
    <x v="5"/>
    <x v="0"/>
    <x v="9"/>
    <x v="15"/>
  </r>
  <r>
    <x v="37"/>
    <x v="0"/>
    <x v="15"/>
    <x v="16"/>
  </r>
  <r>
    <x v="38"/>
    <x v="0"/>
    <x v="16"/>
    <x v="16"/>
  </r>
  <r>
    <x v="5"/>
    <x v="0"/>
    <x v="5"/>
    <x v="16"/>
  </r>
  <r>
    <x v="5"/>
    <x v="0"/>
    <x v="4"/>
    <x v="16"/>
  </r>
  <r>
    <x v="5"/>
    <x v="0"/>
    <x v="17"/>
    <x v="16"/>
  </r>
  <r>
    <x v="39"/>
    <x v="0"/>
    <x v="15"/>
    <x v="17"/>
  </r>
  <r>
    <x v="5"/>
    <x v="0"/>
    <x v="16"/>
    <x v="17"/>
  </r>
  <r>
    <x v="5"/>
    <x v="0"/>
    <x v="5"/>
    <x v="17"/>
  </r>
  <r>
    <x v="5"/>
    <x v="0"/>
    <x v="4"/>
    <x v="17"/>
  </r>
  <r>
    <x v="5"/>
    <x v="0"/>
    <x v="17"/>
    <x v="17"/>
  </r>
  <r>
    <x v="40"/>
    <x v="0"/>
    <x v="2"/>
    <x v="18"/>
  </r>
  <r>
    <x v="41"/>
    <x v="0"/>
    <x v="21"/>
    <x v="18"/>
  </r>
  <r>
    <x v="5"/>
    <x v="0"/>
    <x v="7"/>
    <x v="18"/>
  </r>
  <r>
    <x v="5"/>
    <x v="0"/>
    <x v="8"/>
    <x v="18"/>
  </r>
  <r>
    <x v="5"/>
    <x v="0"/>
    <x v="9"/>
    <x v="18"/>
  </r>
  <r>
    <x v="8"/>
    <x v="0"/>
    <x v="0"/>
    <x v="19"/>
  </r>
  <r>
    <x v="28"/>
    <x v="0"/>
    <x v="1"/>
    <x v="19"/>
  </r>
  <r>
    <x v="11"/>
    <x v="0"/>
    <x v="2"/>
    <x v="19"/>
  </r>
  <r>
    <x v="42"/>
    <x v="0"/>
    <x v="3"/>
    <x v="19"/>
  </r>
  <r>
    <x v="43"/>
    <x v="0"/>
    <x v="4"/>
    <x v="19"/>
  </r>
  <r>
    <x v="13"/>
    <x v="0"/>
    <x v="0"/>
    <x v="20"/>
  </r>
  <r>
    <x v="14"/>
    <x v="0"/>
    <x v="1"/>
    <x v="20"/>
  </r>
  <r>
    <x v="44"/>
    <x v="0"/>
    <x v="2"/>
    <x v="20"/>
  </r>
  <r>
    <x v="16"/>
    <x v="0"/>
    <x v="3"/>
    <x v="20"/>
  </r>
  <r>
    <x v="15"/>
    <x v="0"/>
    <x v="4"/>
    <x v="20"/>
  </r>
  <r>
    <x v="2"/>
    <x v="0"/>
    <x v="22"/>
    <x v="21"/>
  </r>
  <r>
    <x v="12"/>
    <x v="0"/>
    <x v="1"/>
    <x v="21"/>
  </r>
  <r>
    <x v="27"/>
    <x v="0"/>
    <x v="2"/>
    <x v="21"/>
  </r>
  <r>
    <x v="45"/>
    <x v="0"/>
    <x v="3"/>
    <x v="21"/>
  </r>
  <r>
    <x v="46"/>
    <x v="0"/>
    <x v="4"/>
    <x v="21"/>
  </r>
  <r>
    <x v="5"/>
    <x v="0"/>
    <x v="5"/>
    <x v="22"/>
  </r>
  <r>
    <x v="5"/>
    <x v="0"/>
    <x v="6"/>
    <x v="22"/>
  </r>
  <r>
    <x v="5"/>
    <x v="0"/>
    <x v="7"/>
    <x v="22"/>
  </r>
  <r>
    <x v="5"/>
    <x v="0"/>
    <x v="8"/>
    <x v="22"/>
  </r>
  <r>
    <x v="5"/>
    <x v="0"/>
    <x v="9"/>
    <x v="22"/>
  </r>
  <r>
    <x v="5"/>
    <x v="0"/>
    <x v="5"/>
    <x v="23"/>
  </r>
  <r>
    <x v="5"/>
    <x v="0"/>
    <x v="6"/>
    <x v="23"/>
  </r>
  <r>
    <x v="5"/>
    <x v="0"/>
    <x v="7"/>
    <x v="23"/>
  </r>
  <r>
    <x v="5"/>
    <x v="0"/>
    <x v="8"/>
    <x v="23"/>
  </r>
  <r>
    <x v="5"/>
    <x v="0"/>
    <x v="9"/>
    <x v="23"/>
  </r>
  <r>
    <x v="39"/>
    <x v="0"/>
    <x v="16"/>
    <x v="24"/>
  </r>
  <r>
    <x v="5"/>
    <x v="0"/>
    <x v="6"/>
    <x v="24"/>
  </r>
  <r>
    <x v="5"/>
    <x v="0"/>
    <x v="7"/>
    <x v="24"/>
  </r>
  <r>
    <x v="5"/>
    <x v="0"/>
    <x v="8"/>
    <x v="24"/>
  </r>
  <r>
    <x v="5"/>
    <x v="0"/>
    <x v="9"/>
    <x v="24"/>
  </r>
  <r>
    <x v="20"/>
    <x v="0"/>
    <x v="0"/>
    <x v="23"/>
  </r>
  <r>
    <x v="47"/>
    <x v="0"/>
    <x v="1"/>
    <x v="23"/>
  </r>
  <r>
    <x v="3"/>
    <x v="0"/>
    <x v="2"/>
    <x v="23"/>
  </r>
  <r>
    <x v="31"/>
    <x v="0"/>
    <x v="3"/>
    <x v="23"/>
  </r>
  <r>
    <x v="19"/>
    <x v="0"/>
    <x v="4"/>
    <x v="23"/>
  </r>
  <r>
    <x v="48"/>
    <x v="0"/>
    <x v="0"/>
    <x v="25"/>
  </r>
  <r>
    <x v="18"/>
    <x v="0"/>
    <x v="1"/>
    <x v="25"/>
  </r>
  <r>
    <x v="4"/>
    <x v="0"/>
    <x v="2"/>
    <x v="25"/>
  </r>
  <r>
    <x v="49"/>
    <x v="0"/>
    <x v="3"/>
    <x v="25"/>
  </r>
  <r>
    <x v="30"/>
    <x v="0"/>
    <x v="4"/>
    <x v="25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72">
  <r>
    <x v="0"/>
    <x v="0"/>
    <x v="0"/>
    <x v="0"/>
  </r>
  <r>
    <x v="0"/>
    <x v="0"/>
    <x v="1"/>
    <x v="0"/>
  </r>
  <r>
    <x v="1"/>
    <x v="0"/>
    <x v="2"/>
    <x v="0"/>
  </r>
  <r>
    <x v="0"/>
    <x v="0"/>
    <x v="3"/>
    <x v="0"/>
  </r>
  <r>
    <x v="0"/>
    <x v="0"/>
    <x v="4"/>
    <x v="0"/>
  </r>
  <r>
    <x v="0"/>
    <x v="0"/>
    <x v="0"/>
    <x v="1"/>
  </r>
  <r>
    <x v="0"/>
    <x v="0"/>
    <x v="1"/>
    <x v="1"/>
  </r>
  <r>
    <x v="2"/>
    <x v="0"/>
    <x v="2"/>
    <x v="1"/>
  </r>
  <r>
    <x v="0"/>
    <x v="0"/>
    <x v="3"/>
    <x v="1"/>
  </r>
  <r>
    <x v="3"/>
    <x v="0"/>
    <x v="4"/>
    <x v="1"/>
  </r>
  <r>
    <x v="4"/>
    <x v="0"/>
    <x v="5"/>
    <x v="2"/>
  </r>
  <r>
    <x v="0"/>
    <x v="0"/>
    <x v="6"/>
    <x v="2"/>
  </r>
  <r>
    <x v="0"/>
    <x v="0"/>
    <x v="7"/>
    <x v="2"/>
  </r>
  <r>
    <x v="0"/>
    <x v="0"/>
    <x v="8"/>
    <x v="2"/>
  </r>
  <r>
    <x v="0"/>
    <x v="0"/>
    <x v="9"/>
    <x v="2"/>
  </r>
  <r>
    <x v="0"/>
    <x v="0"/>
    <x v="5"/>
    <x v="3"/>
  </r>
  <r>
    <x v="0"/>
    <x v="0"/>
    <x v="6"/>
    <x v="3"/>
  </r>
  <r>
    <x v="0"/>
    <x v="0"/>
    <x v="7"/>
    <x v="3"/>
  </r>
  <r>
    <x v="0"/>
    <x v="0"/>
    <x v="8"/>
    <x v="3"/>
  </r>
  <r>
    <x v="5"/>
    <x v="0"/>
    <x v="9"/>
    <x v="3"/>
  </r>
  <r>
    <x v="0"/>
    <x v="0"/>
    <x v="5"/>
    <x v="4"/>
  </r>
  <r>
    <x v="6"/>
    <x v="0"/>
    <x v="6"/>
    <x v="4"/>
  </r>
  <r>
    <x v="0"/>
    <x v="0"/>
    <x v="7"/>
    <x v="4"/>
  </r>
  <r>
    <x v="7"/>
    <x v="0"/>
    <x v="8"/>
    <x v="4"/>
  </r>
  <r>
    <x v="0"/>
    <x v="0"/>
    <x v="9"/>
    <x v="4"/>
  </r>
  <r>
    <x v="0"/>
    <x v="0"/>
    <x v="10"/>
    <x v="5"/>
  </r>
  <r>
    <x v="0"/>
    <x v="0"/>
    <x v="11"/>
    <x v="5"/>
  </r>
  <r>
    <x v="1"/>
    <x v="0"/>
    <x v="12"/>
    <x v="5"/>
  </r>
  <r>
    <x v="0"/>
    <x v="0"/>
    <x v="2"/>
    <x v="5"/>
  </r>
  <r>
    <x v="0"/>
    <x v="0"/>
    <x v="5"/>
    <x v="5"/>
  </r>
  <r>
    <x v="0"/>
    <x v="0"/>
    <x v="13"/>
    <x v="5"/>
  </r>
  <r>
    <x v="8"/>
    <x v="0"/>
    <x v="14"/>
    <x v="6"/>
  </r>
  <r>
    <x v="0"/>
    <x v="0"/>
    <x v="11"/>
    <x v="6"/>
  </r>
  <r>
    <x v="9"/>
    <x v="0"/>
    <x v="12"/>
    <x v="6"/>
  </r>
  <r>
    <x v="0"/>
    <x v="0"/>
    <x v="2"/>
    <x v="6"/>
  </r>
  <r>
    <x v="2"/>
    <x v="0"/>
    <x v="5"/>
    <x v="6"/>
  </r>
  <r>
    <x v="0"/>
    <x v="0"/>
    <x v="15"/>
    <x v="7"/>
  </r>
  <r>
    <x v="10"/>
    <x v="0"/>
    <x v="16"/>
    <x v="7"/>
  </r>
  <r>
    <x v="11"/>
    <x v="0"/>
    <x v="5"/>
    <x v="7"/>
  </r>
  <r>
    <x v="0"/>
    <x v="0"/>
    <x v="4"/>
    <x v="7"/>
  </r>
  <r>
    <x v="12"/>
    <x v="0"/>
    <x v="17"/>
    <x v="7"/>
  </r>
  <r>
    <x v="0"/>
    <x v="0"/>
    <x v="13"/>
    <x v="7"/>
  </r>
  <r>
    <x v="13"/>
    <x v="0"/>
    <x v="18"/>
    <x v="8"/>
  </r>
  <r>
    <x v="0"/>
    <x v="0"/>
    <x v="16"/>
    <x v="8"/>
  </r>
  <r>
    <x v="0"/>
    <x v="0"/>
    <x v="5"/>
    <x v="8"/>
  </r>
  <r>
    <x v="0"/>
    <x v="0"/>
    <x v="4"/>
    <x v="8"/>
  </r>
  <r>
    <x v="0"/>
    <x v="0"/>
    <x v="17"/>
    <x v="8"/>
  </r>
  <r>
    <x v="3"/>
    <x v="0"/>
    <x v="16"/>
    <x v="9"/>
  </r>
  <r>
    <x v="0"/>
    <x v="0"/>
    <x v="6"/>
    <x v="9"/>
  </r>
  <r>
    <x v="14"/>
    <x v="0"/>
    <x v="7"/>
    <x v="9"/>
  </r>
  <r>
    <x v="0"/>
    <x v="0"/>
    <x v="8"/>
    <x v="9"/>
  </r>
  <r>
    <x v="0"/>
    <x v="0"/>
    <x v="9"/>
    <x v="9"/>
  </r>
  <r>
    <x v="0"/>
    <x v="0"/>
    <x v="5"/>
    <x v="10"/>
  </r>
  <r>
    <x v="0"/>
    <x v="0"/>
    <x v="6"/>
    <x v="10"/>
  </r>
  <r>
    <x v="1"/>
    <x v="0"/>
    <x v="7"/>
    <x v="10"/>
  </r>
  <r>
    <x v="0"/>
    <x v="0"/>
    <x v="8"/>
    <x v="10"/>
  </r>
  <r>
    <x v="0"/>
    <x v="0"/>
    <x v="9"/>
    <x v="10"/>
  </r>
  <r>
    <x v="9"/>
    <x v="0"/>
    <x v="19"/>
    <x v="10"/>
  </r>
  <r>
    <x v="0"/>
    <x v="0"/>
    <x v="6"/>
    <x v="10"/>
  </r>
  <r>
    <x v="0"/>
    <x v="0"/>
    <x v="7"/>
    <x v="10"/>
  </r>
  <r>
    <x v="0"/>
    <x v="0"/>
    <x v="8"/>
    <x v="10"/>
  </r>
  <r>
    <x v="15"/>
    <x v="0"/>
    <x v="9"/>
    <x v="10"/>
  </r>
  <r>
    <x v="0"/>
    <x v="0"/>
    <x v="20"/>
    <x v="11"/>
  </r>
  <r>
    <x v="0"/>
    <x v="0"/>
    <x v="21"/>
    <x v="11"/>
  </r>
  <r>
    <x v="0"/>
    <x v="0"/>
    <x v="15"/>
    <x v="11"/>
  </r>
  <r>
    <x v="0"/>
    <x v="0"/>
    <x v="22"/>
    <x v="11"/>
  </r>
  <r>
    <x v="1"/>
    <x v="0"/>
    <x v="23"/>
    <x v="11"/>
  </r>
  <r>
    <x v="8"/>
    <x v="0"/>
    <x v="20"/>
    <x v="12"/>
  </r>
  <r>
    <x v="0"/>
    <x v="0"/>
    <x v="21"/>
    <x v="12"/>
  </r>
  <r>
    <x v="9"/>
    <x v="0"/>
    <x v="15"/>
    <x v="12"/>
  </r>
  <r>
    <x v="0"/>
    <x v="0"/>
    <x v="22"/>
    <x v="12"/>
  </r>
  <r>
    <x v="13"/>
    <x v="0"/>
    <x v="23"/>
    <x v="12"/>
  </r>
  <r>
    <x v="1"/>
    <x v="0"/>
    <x v="18"/>
    <x v="13"/>
  </r>
  <r>
    <x v="0"/>
    <x v="0"/>
    <x v="16"/>
    <x v="13"/>
  </r>
  <r>
    <x v="0"/>
    <x v="0"/>
    <x v="5"/>
    <x v="13"/>
  </r>
  <r>
    <x v="16"/>
    <x v="0"/>
    <x v="4"/>
    <x v="13"/>
  </r>
  <r>
    <x v="0"/>
    <x v="0"/>
    <x v="17"/>
    <x v="13"/>
  </r>
  <r>
    <x v="0"/>
    <x v="0"/>
    <x v="15"/>
    <x v="14"/>
  </r>
  <r>
    <x v="0"/>
    <x v="0"/>
    <x v="16"/>
    <x v="14"/>
  </r>
  <r>
    <x v="0"/>
    <x v="0"/>
    <x v="5"/>
    <x v="14"/>
  </r>
  <r>
    <x v="0"/>
    <x v="0"/>
    <x v="4"/>
    <x v="14"/>
  </r>
  <r>
    <x v="2"/>
    <x v="0"/>
    <x v="17"/>
    <x v="14"/>
  </r>
  <r>
    <x v="13"/>
    <x v="0"/>
    <x v="24"/>
    <x v="15"/>
  </r>
  <r>
    <x v="11"/>
    <x v="0"/>
    <x v="23"/>
    <x v="15"/>
  </r>
  <r>
    <x v="10"/>
    <x v="0"/>
    <x v="7"/>
    <x v="15"/>
  </r>
  <r>
    <x v="12"/>
    <x v="0"/>
    <x v="8"/>
    <x v="15"/>
  </r>
  <r>
    <x v="17"/>
    <x v="0"/>
    <x v="9"/>
    <x v="15"/>
  </r>
  <r>
    <x v="0"/>
    <x v="0"/>
    <x v="5"/>
    <x v="16"/>
  </r>
  <r>
    <x v="18"/>
    <x v="0"/>
    <x v="6"/>
    <x v="16"/>
  </r>
  <r>
    <x v="0"/>
    <x v="0"/>
    <x v="7"/>
    <x v="16"/>
  </r>
  <r>
    <x v="0"/>
    <x v="0"/>
    <x v="8"/>
    <x v="16"/>
  </r>
  <r>
    <x v="0"/>
    <x v="0"/>
    <x v="9"/>
    <x v="16"/>
  </r>
  <r>
    <x v="0"/>
    <x v="0"/>
    <x v="5"/>
    <x v="17"/>
  </r>
  <r>
    <x v="0"/>
    <x v="0"/>
    <x v="6"/>
    <x v="17"/>
  </r>
  <r>
    <x v="19"/>
    <x v="0"/>
    <x v="7"/>
    <x v="17"/>
  </r>
  <r>
    <x v="0"/>
    <x v="0"/>
    <x v="8"/>
    <x v="17"/>
  </r>
  <r>
    <x v="0"/>
    <x v="0"/>
    <x v="9"/>
    <x v="17"/>
  </r>
  <r>
    <x v="0"/>
    <x v="0"/>
    <x v="5"/>
    <x v="18"/>
  </r>
  <r>
    <x v="0"/>
    <x v="0"/>
    <x v="6"/>
    <x v="18"/>
  </r>
  <r>
    <x v="0"/>
    <x v="0"/>
    <x v="7"/>
    <x v="18"/>
  </r>
  <r>
    <x v="0"/>
    <x v="0"/>
    <x v="8"/>
    <x v="18"/>
  </r>
  <r>
    <x v="0"/>
    <x v="0"/>
    <x v="9"/>
    <x v="18"/>
  </r>
  <r>
    <x v="3"/>
    <x v="0"/>
    <x v="24"/>
    <x v="19"/>
  </r>
  <r>
    <x v="14"/>
    <x v="0"/>
    <x v="6"/>
    <x v="19"/>
  </r>
  <r>
    <x v="0"/>
    <x v="0"/>
    <x v="7"/>
    <x v="19"/>
  </r>
  <r>
    <x v="0"/>
    <x v="0"/>
    <x v="8"/>
    <x v="19"/>
  </r>
  <r>
    <x v="0"/>
    <x v="0"/>
    <x v="9"/>
    <x v="19"/>
  </r>
  <r>
    <x v="0"/>
    <x v="0"/>
    <x v="15"/>
    <x v="20"/>
  </r>
  <r>
    <x v="0"/>
    <x v="0"/>
    <x v="16"/>
    <x v="20"/>
  </r>
  <r>
    <x v="0"/>
    <x v="0"/>
    <x v="5"/>
    <x v="20"/>
  </r>
  <r>
    <x v="0"/>
    <x v="0"/>
    <x v="4"/>
    <x v="20"/>
  </r>
  <r>
    <x v="20"/>
    <x v="0"/>
    <x v="17"/>
    <x v="20"/>
  </r>
  <r>
    <x v="9"/>
    <x v="0"/>
    <x v="25"/>
    <x v="21"/>
  </r>
  <r>
    <x v="0"/>
    <x v="0"/>
    <x v="16"/>
    <x v="21"/>
  </r>
  <r>
    <x v="0"/>
    <x v="0"/>
    <x v="5"/>
    <x v="21"/>
  </r>
  <r>
    <x v="21"/>
    <x v="0"/>
    <x v="4"/>
    <x v="21"/>
  </r>
  <r>
    <x v="0"/>
    <x v="0"/>
    <x v="17"/>
    <x v="21"/>
  </r>
  <r>
    <x v="0"/>
    <x v="0"/>
    <x v="5"/>
    <x v="22"/>
  </r>
  <r>
    <x v="15"/>
    <x v="0"/>
    <x v="6"/>
    <x v="22"/>
  </r>
  <r>
    <x v="0"/>
    <x v="0"/>
    <x v="7"/>
    <x v="22"/>
  </r>
  <r>
    <x v="0"/>
    <x v="0"/>
    <x v="8"/>
    <x v="22"/>
  </r>
  <r>
    <x v="0"/>
    <x v="0"/>
    <x v="9"/>
    <x v="22"/>
  </r>
  <r>
    <x v="0"/>
    <x v="0"/>
    <x v="5"/>
    <x v="23"/>
  </r>
  <r>
    <x v="0"/>
    <x v="0"/>
    <x v="6"/>
    <x v="23"/>
  </r>
  <r>
    <x v="22"/>
    <x v="0"/>
    <x v="7"/>
    <x v="23"/>
  </r>
  <r>
    <x v="23"/>
    <x v="0"/>
    <x v="8"/>
    <x v="23"/>
  </r>
  <r>
    <x v="0"/>
    <x v="0"/>
    <x v="9"/>
    <x v="23"/>
  </r>
  <r>
    <x v="0"/>
    <x v="0"/>
    <x v="26"/>
    <x v="24"/>
  </r>
  <r>
    <x v="0"/>
    <x v="0"/>
    <x v="1"/>
    <x v="24"/>
  </r>
  <r>
    <x v="6"/>
    <x v="0"/>
    <x v="2"/>
    <x v="24"/>
  </r>
  <r>
    <x v="24"/>
    <x v="0"/>
    <x v="3"/>
    <x v="24"/>
  </r>
  <r>
    <x v="21"/>
    <x v="0"/>
    <x v="4"/>
    <x v="24"/>
  </r>
  <r>
    <x v="9"/>
    <x v="0"/>
    <x v="0"/>
    <x v="24"/>
  </r>
  <r>
    <x v="25"/>
    <x v="0"/>
    <x v="1"/>
    <x v="24"/>
  </r>
  <r>
    <x v="0"/>
    <x v="0"/>
    <x v="2"/>
    <x v="24"/>
  </r>
  <r>
    <x v="0"/>
    <x v="0"/>
    <x v="3"/>
    <x v="24"/>
  </r>
  <r>
    <x v="0"/>
    <x v="0"/>
    <x v="4"/>
    <x v="24"/>
  </r>
  <r>
    <x v="26"/>
    <x v="0"/>
    <x v="24"/>
    <x v="25"/>
  </r>
  <r>
    <x v="0"/>
    <x v="0"/>
    <x v="6"/>
    <x v="25"/>
  </r>
  <r>
    <x v="0"/>
    <x v="0"/>
    <x v="7"/>
    <x v="25"/>
  </r>
  <r>
    <x v="0"/>
    <x v="0"/>
    <x v="8"/>
    <x v="25"/>
  </r>
  <r>
    <x v="0"/>
    <x v="0"/>
    <x v="9"/>
    <x v="25"/>
  </r>
  <r>
    <x v="1"/>
    <x v="0"/>
    <x v="0"/>
    <x v="26"/>
  </r>
  <r>
    <x v="25"/>
    <x v="0"/>
    <x v="1"/>
    <x v="26"/>
  </r>
  <r>
    <x v="2"/>
    <x v="0"/>
    <x v="2"/>
    <x v="26"/>
  </r>
  <r>
    <x v="27"/>
    <x v="0"/>
    <x v="3"/>
    <x v="26"/>
  </r>
  <r>
    <x v="28"/>
    <x v="0"/>
    <x v="4"/>
    <x v="26"/>
  </r>
  <r>
    <x v="0"/>
    <x v="0"/>
    <x v="5"/>
    <x v="27"/>
  </r>
  <r>
    <x v="29"/>
    <x v="0"/>
    <x v="6"/>
    <x v="27"/>
  </r>
  <r>
    <x v="0"/>
    <x v="0"/>
    <x v="7"/>
    <x v="27"/>
  </r>
  <r>
    <x v="0"/>
    <x v="0"/>
    <x v="8"/>
    <x v="27"/>
  </r>
  <r>
    <x v="0"/>
    <x v="0"/>
    <x v="9"/>
    <x v="27"/>
  </r>
  <r>
    <x v="0"/>
    <x v="0"/>
    <x v="5"/>
    <x v="28"/>
  </r>
  <r>
    <x v="0"/>
    <x v="0"/>
    <x v="6"/>
    <x v="28"/>
  </r>
  <r>
    <x v="0"/>
    <x v="0"/>
    <x v="7"/>
    <x v="28"/>
  </r>
  <r>
    <x v="0"/>
    <x v="0"/>
    <x v="8"/>
    <x v="28"/>
  </r>
  <r>
    <x v="0"/>
    <x v="0"/>
    <x v="9"/>
    <x v="28"/>
  </r>
  <r>
    <x v="15"/>
    <x v="0"/>
    <x v="16"/>
    <x v="29"/>
  </r>
  <r>
    <x v="22"/>
    <x v="0"/>
    <x v="6"/>
    <x v="29"/>
  </r>
  <r>
    <x v="23"/>
    <x v="0"/>
    <x v="7"/>
    <x v="29"/>
  </r>
  <r>
    <x v="30"/>
    <x v="0"/>
    <x v="8"/>
    <x v="29"/>
  </r>
  <r>
    <x v="0"/>
    <x v="0"/>
    <x v="9"/>
    <x v="29"/>
  </r>
  <r>
    <x v="0"/>
    <x v="0"/>
    <x v="0"/>
    <x v="30"/>
  </r>
  <r>
    <x v="11"/>
    <x v="0"/>
    <x v="1"/>
    <x v="30"/>
  </r>
  <r>
    <x v="10"/>
    <x v="0"/>
    <x v="2"/>
    <x v="30"/>
  </r>
  <r>
    <x v="12"/>
    <x v="0"/>
    <x v="3"/>
    <x v="30"/>
  </r>
  <r>
    <x v="0"/>
    <x v="0"/>
    <x v="4"/>
    <x v="30"/>
  </r>
  <r>
    <x v="13"/>
    <x v="0"/>
    <x v="27"/>
    <x v="30"/>
  </r>
  <r>
    <x v="0"/>
    <x v="0"/>
    <x v="1"/>
    <x v="30"/>
  </r>
  <r>
    <x v="0"/>
    <x v="0"/>
    <x v="2"/>
    <x v="30"/>
  </r>
  <r>
    <x v="0"/>
    <x v="0"/>
    <x v="3"/>
    <x v="30"/>
  </r>
  <r>
    <x v="0"/>
    <x v="0"/>
    <x v="4"/>
    <x v="30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121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6"/>
    <x v="1"/>
  </r>
  <r>
    <x v="6"/>
    <x v="0"/>
    <x v="7"/>
    <x v="1"/>
  </r>
  <r>
    <x v="6"/>
    <x v="0"/>
    <x v="8"/>
    <x v="1"/>
  </r>
  <r>
    <x v="6"/>
    <x v="0"/>
    <x v="9"/>
    <x v="1"/>
  </r>
  <r>
    <x v="7"/>
    <x v="0"/>
    <x v="10"/>
    <x v="2"/>
  </r>
  <r>
    <x v="8"/>
    <x v="0"/>
    <x v="6"/>
    <x v="2"/>
  </r>
  <r>
    <x v="9"/>
    <x v="0"/>
    <x v="7"/>
    <x v="2"/>
  </r>
  <r>
    <x v="10"/>
    <x v="0"/>
    <x v="8"/>
    <x v="2"/>
  </r>
  <r>
    <x v="6"/>
    <x v="0"/>
    <x v="9"/>
    <x v="2"/>
  </r>
  <r>
    <x v="1"/>
    <x v="0"/>
    <x v="11"/>
    <x v="3"/>
  </r>
  <r>
    <x v="0"/>
    <x v="0"/>
    <x v="12"/>
    <x v="3"/>
  </r>
  <r>
    <x v="11"/>
    <x v="0"/>
    <x v="13"/>
    <x v="3"/>
  </r>
  <r>
    <x v="2"/>
    <x v="0"/>
    <x v="2"/>
    <x v="3"/>
  </r>
  <r>
    <x v="12"/>
    <x v="0"/>
    <x v="5"/>
    <x v="3"/>
  </r>
  <r>
    <x v="1"/>
    <x v="0"/>
    <x v="14"/>
    <x v="4"/>
  </r>
  <r>
    <x v="2"/>
    <x v="0"/>
    <x v="15"/>
    <x v="4"/>
  </r>
  <r>
    <x v="13"/>
    <x v="0"/>
    <x v="5"/>
    <x v="4"/>
  </r>
  <r>
    <x v="3"/>
    <x v="0"/>
    <x v="4"/>
    <x v="4"/>
  </r>
  <r>
    <x v="14"/>
    <x v="0"/>
    <x v="16"/>
    <x v="4"/>
  </r>
  <r>
    <x v="15"/>
    <x v="0"/>
    <x v="5"/>
    <x v="5"/>
  </r>
  <r>
    <x v="6"/>
    <x v="0"/>
    <x v="6"/>
    <x v="5"/>
  </r>
  <r>
    <x v="6"/>
    <x v="0"/>
    <x v="7"/>
    <x v="5"/>
  </r>
  <r>
    <x v="6"/>
    <x v="0"/>
    <x v="8"/>
    <x v="5"/>
  </r>
  <r>
    <x v="6"/>
    <x v="0"/>
    <x v="9"/>
    <x v="5"/>
  </r>
  <r>
    <x v="1"/>
    <x v="0"/>
    <x v="5"/>
    <x v="6"/>
  </r>
  <r>
    <x v="2"/>
    <x v="0"/>
    <x v="6"/>
    <x v="6"/>
  </r>
  <r>
    <x v="16"/>
    <x v="0"/>
    <x v="7"/>
    <x v="6"/>
  </r>
  <r>
    <x v="17"/>
    <x v="0"/>
    <x v="8"/>
    <x v="6"/>
  </r>
  <r>
    <x v="18"/>
    <x v="0"/>
    <x v="9"/>
    <x v="6"/>
  </r>
  <r>
    <x v="1"/>
    <x v="0"/>
    <x v="17"/>
    <x v="7"/>
  </r>
  <r>
    <x v="0"/>
    <x v="0"/>
    <x v="18"/>
    <x v="7"/>
  </r>
  <r>
    <x v="16"/>
    <x v="0"/>
    <x v="19"/>
    <x v="7"/>
  </r>
  <r>
    <x v="17"/>
    <x v="0"/>
    <x v="10"/>
    <x v="7"/>
  </r>
  <r>
    <x v="13"/>
    <x v="0"/>
    <x v="20"/>
    <x v="7"/>
  </r>
  <r>
    <x v="19"/>
    <x v="0"/>
    <x v="21"/>
    <x v="8"/>
  </r>
  <r>
    <x v="2"/>
    <x v="0"/>
    <x v="15"/>
    <x v="8"/>
  </r>
  <r>
    <x v="20"/>
    <x v="0"/>
    <x v="5"/>
    <x v="8"/>
  </r>
  <r>
    <x v="18"/>
    <x v="0"/>
    <x v="4"/>
    <x v="8"/>
  </r>
  <r>
    <x v="16"/>
    <x v="0"/>
    <x v="16"/>
    <x v="8"/>
  </r>
  <r>
    <x v="3"/>
    <x v="0"/>
    <x v="2"/>
    <x v="9"/>
  </r>
  <r>
    <x v="13"/>
    <x v="0"/>
    <x v="20"/>
    <x v="9"/>
  </r>
  <r>
    <x v="21"/>
    <x v="0"/>
    <x v="7"/>
    <x v="9"/>
  </r>
  <r>
    <x v="22"/>
    <x v="0"/>
    <x v="8"/>
    <x v="9"/>
  </r>
  <r>
    <x v="23"/>
    <x v="0"/>
    <x v="9"/>
    <x v="9"/>
  </r>
  <r>
    <x v="8"/>
    <x v="0"/>
    <x v="22"/>
    <x v="10"/>
  </r>
  <r>
    <x v="6"/>
    <x v="0"/>
    <x v="6"/>
    <x v="10"/>
  </r>
  <r>
    <x v="6"/>
    <x v="0"/>
    <x v="7"/>
    <x v="10"/>
  </r>
  <r>
    <x v="6"/>
    <x v="0"/>
    <x v="8"/>
    <x v="10"/>
  </r>
  <r>
    <x v="6"/>
    <x v="0"/>
    <x v="9"/>
    <x v="10"/>
  </r>
  <r>
    <x v="16"/>
    <x v="0"/>
    <x v="2"/>
    <x v="11"/>
  </r>
  <r>
    <x v="2"/>
    <x v="0"/>
    <x v="6"/>
    <x v="11"/>
  </r>
  <r>
    <x v="24"/>
    <x v="0"/>
    <x v="7"/>
    <x v="11"/>
  </r>
  <r>
    <x v="25"/>
    <x v="0"/>
    <x v="8"/>
    <x v="11"/>
  </r>
  <r>
    <x v="14"/>
    <x v="0"/>
    <x v="9"/>
    <x v="11"/>
  </r>
  <r>
    <x v="26"/>
    <x v="0"/>
    <x v="10"/>
    <x v="12"/>
  </r>
  <r>
    <x v="27"/>
    <x v="0"/>
    <x v="6"/>
    <x v="12"/>
  </r>
  <r>
    <x v="15"/>
    <x v="0"/>
    <x v="7"/>
    <x v="12"/>
  </r>
  <r>
    <x v="6"/>
    <x v="0"/>
    <x v="8"/>
    <x v="12"/>
  </r>
  <r>
    <x v="6"/>
    <x v="0"/>
    <x v="9"/>
    <x v="12"/>
  </r>
  <r>
    <x v="28"/>
    <x v="0"/>
    <x v="10"/>
    <x v="13"/>
  </r>
  <r>
    <x v="6"/>
    <x v="0"/>
    <x v="6"/>
    <x v="13"/>
  </r>
  <r>
    <x v="6"/>
    <x v="0"/>
    <x v="7"/>
    <x v="13"/>
  </r>
  <r>
    <x v="6"/>
    <x v="0"/>
    <x v="8"/>
    <x v="13"/>
  </r>
  <r>
    <x v="6"/>
    <x v="0"/>
    <x v="9"/>
    <x v="13"/>
  </r>
  <r>
    <x v="29"/>
    <x v="0"/>
    <x v="21"/>
    <x v="14"/>
  </r>
  <r>
    <x v="12"/>
    <x v="0"/>
    <x v="15"/>
    <x v="14"/>
  </r>
  <r>
    <x v="30"/>
    <x v="0"/>
    <x v="5"/>
    <x v="14"/>
  </r>
  <r>
    <x v="31"/>
    <x v="0"/>
    <x v="4"/>
    <x v="14"/>
  </r>
  <r>
    <x v="32"/>
    <x v="0"/>
    <x v="16"/>
    <x v="14"/>
  </r>
  <r>
    <x v="29"/>
    <x v="0"/>
    <x v="21"/>
    <x v="14"/>
  </r>
  <r>
    <x v="12"/>
    <x v="0"/>
    <x v="15"/>
    <x v="14"/>
  </r>
  <r>
    <x v="30"/>
    <x v="0"/>
    <x v="5"/>
    <x v="14"/>
  </r>
  <r>
    <x v="31"/>
    <x v="0"/>
    <x v="4"/>
    <x v="14"/>
  </r>
  <r>
    <x v="32"/>
    <x v="0"/>
    <x v="16"/>
    <x v="14"/>
  </r>
  <r>
    <x v="6"/>
    <x v="0"/>
    <x v="23"/>
    <x v="14"/>
  </r>
  <r>
    <x v="33"/>
    <x v="0"/>
    <x v="5"/>
    <x v="15"/>
  </r>
  <r>
    <x v="6"/>
    <x v="0"/>
    <x v="6"/>
    <x v="15"/>
  </r>
  <r>
    <x v="6"/>
    <x v="0"/>
    <x v="7"/>
    <x v="15"/>
  </r>
  <r>
    <x v="6"/>
    <x v="0"/>
    <x v="8"/>
    <x v="15"/>
  </r>
  <r>
    <x v="6"/>
    <x v="0"/>
    <x v="9"/>
    <x v="15"/>
  </r>
  <r>
    <x v="19"/>
    <x v="0"/>
    <x v="21"/>
    <x v="16"/>
  </r>
  <r>
    <x v="16"/>
    <x v="0"/>
    <x v="1"/>
    <x v="16"/>
  </r>
  <r>
    <x v="34"/>
    <x v="0"/>
    <x v="2"/>
    <x v="16"/>
  </r>
  <r>
    <x v="35"/>
    <x v="0"/>
    <x v="3"/>
    <x v="16"/>
  </r>
  <r>
    <x v="12"/>
    <x v="0"/>
    <x v="4"/>
    <x v="16"/>
  </r>
  <r>
    <x v="36"/>
    <x v="0"/>
    <x v="24"/>
    <x v="17"/>
  </r>
  <r>
    <x v="6"/>
    <x v="0"/>
    <x v="6"/>
    <x v="17"/>
  </r>
  <r>
    <x v="6"/>
    <x v="0"/>
    <x v="7"/>
    <x v="17"/>
  </r>
  <r>
    <x v="6"/>
    <x v="0"/>
    <x v="8"/>
    <x v="17"/>
  </r>
  <r>
    <x v="6"/>
    <x v="0"/>
    <x v="9"/>
    <x v="17"/>
  </r>
  <r>
    <x v="16"/>
    <x v="0"/>
    <x v="25"/>
    <x v="18"/>
  </r>
  <r>
    <x v="19"/>
    <x v="0"/>
    <x v="26"/>
    <x v="18"/>
  </r>
  <r>
    <x v="2"/>
    <x v="0"/>
    <x v="2"/>
    <x v="18"/>
  </r>
  <r>
    <x v="18"/>
    <x v="0"/>
    <x v="3"/>
    <x v="18"/>
  </r>
  <r>
    <x v="37"/>
    <x v="0"/>
    <x v="4"/>
    <x v="18"/>
  </r>
  <r>
    <x v="38"/>
    <x v="0"/>
    <x v="5"/>
    <x v="19"/>
  </r>
  <r>
    <x v="39"/>
    <x v="0"/>
    <x v="6"/>
    <x v="19"/>
  </r>
  <r>
    <x v="40"/>
    <x v="0"/>
    <x v="7"/>
    <x v="19"/>
  </r>
  <r>
    <x v="6"/>
    <x v="0"/>
    <x v="8"/>
    <x v="19"/>
  </r>
  <r>
    <x v="6"/>
    <x v="0"/>
    <x v="9"/>
    <x v="19"/>
  </r>
  <r>
    <x v="6"/>
    <x v="0"/>
    <x v="5"/>
    <x v="20"/>
  </r>
  <r>
    <x v="6"/>
    <x v="0"/>
    <x v="6"/>
    <x v="20"/>
  </r>
  <r>
    <x v="6"/>
    <x v="0"/>
    <x v="7"/>
    <x v="20"/>
  </r>
  <r>
    <x v="6"/>
    <x v="0"/>
    <x v="8"/>
    <x v="20"/>
  </r>
  <r>
    <x v="6"/>
    <x v="0"/>
    <x v="9"/>
    <x v="20"/>
  </r>
  <r>
    <x v="41"/>
    <x v="0"/>
    <x v="10"/>
    <x v="21"/>
  </r>
  <r>
    <x v="6"/>
    <x v="0"/>
    <x v="6"/>
    <x v="21"/>
  </r>
  <r>
    <x v="6"/>
    <x v="0"/>
    <x v="7"/>
    <x v="21"/>
  </r>
  <r>
    <x v="6"/>
    <x v="0"/>
    <x v="8"/>
    <x v="21"/>
  </r>
  <r>
    <x v="6"/>
    <x v="0"/>
    <x v="9"/>
    <x v="21"/>
  </r>
  <r>
    <x v="13"/>
    <x v="0"/>
    <x v="27"/>
    <x v="22"/>
  </r>
  <r>
    <x v="2"/>
    <x v="0"/>
    <x v="28"/>
    <x v="22"/>
  </r>
  <r>
    <x v="42"/>
    <x v="0"/>
    <x v="2"/>
    <x v="22"/>
  </r>
  <r>
    <x v="23"/>
    <x v="0"/>
    <x v="3"/>
    <x v="22"/>
  </r>
  <r>
    <x v="4"/>
    <x v="0"/>
    <x v="4"/>
    <x v="22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17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6"/>
    <x v="1"/>
  </r>
  <r>
    <x v="6"/>
    <x v="0"/>
    <x v="7"/>
    <x v="1"/>
  </r>
  <r>
    <x v="6"/>
    <x v="0"/>
    <x v="8"/>
    <x v="1"/>
  </r>
  <r>
    <x v="6"/>
    <x v="0"/>
    <x v="9"/>
    <x v="1"/>
  </r>
  <r>
    <x v="7"/>
    <x v="0"/>
    <x v="5"/>
    <x v="2"/>
  </r>
  <r>
    <x v="6"/>
    <x v="0"/>
    <x v="6"/>
    <x v="2"/>
  </r>
  <r>
    <x v="6"/>
    <x v="0"/>
    <x v="7"/>
    <x v="2"/>
  </r>
  <r>
    <x v="6"/>
    <x v="0"/>
    <x v="8"/>
    <x v="2"/>
  </r>
  <r>
    <x v="6"/>
    <x v="0"/>
    <x v="9"/>
    <x v="2"/>
  </r>
  <r>
    <x v="8"/>
    <x v="0"/>
    <x v="10"/>
    <x v="3"/>
  </r>
  <r>
    <x v="2"/>
    <x v="0"/>
    <x v="6"/>
    <x v="3"/>
  </r>
  <r>
    <x v="9"/>
    <x v="0"/>
    <x v="7"/>
    <x v="3"/>
  </r>
  <r>
    <x v="10"/>
    <x v="0"/>
    <x v="8"/>
    <x v="3"/>
  </r>
  <r>
    <x v="11"/>
    <x v="0"/>
    <x v="9"/>
    <x v="3"/>
  </r>
  <r>
    <x v="0"/>
    <x v="0"/>
    <x v="11"/>
    <x v="4"/>
  </r>
  <r>
    <x v="12"/>
    <x v="0"/>
    <x v="12"/>
    <x v="4"/>
  </r>
  <r>
    <x v="13"/>
    <x v="0"/>
    <x v="13"/>
    <x v="4"/>
  </r>
  <r>
    <x v="14"/>
    <x v="0"/>
    <x v="2"/>
    <x v="4"/>
  </r>
  <r>
    <x v="3"/>
    <x v="0"/>
    <x v="5"/>
    <x v="4"/>
  </r>
  <r>
    <x v="1"/>
    <x v="0"/>
    <x v="14"/>
    <x v="5"/>
  </r>
  <r>
    <x v="15"/>
    <x v="0"/>
    <x v="15"/>
    <x v="5"/>
  </r>
  <r>
    <x v="16"/>
    <x v="0"/>
    <x v="5"/>
    <x v="5"/>
  </r>
  <r>
    <x v="4"/>
    <x v="0"/>
    <x v="4"/>
    <x v="5"/>
  </r>
  <r>
    <x v="17"/>
    <x v="0"/>
    <x v="16"/>
    <x v="5"/>
  </r>
  <r>
    <x v="6"/>
    <x v="0"/>
    <x v="5"/>
    <x v="6"/>
  </r>
  <r>
    <x v="6"/>
    <x v="0"/>
    <x v="6"/>
    <x v="6"/>
  </r>
  <r>
    <x v="6"/>
    <x v="0"/>
    <x v="7"/>
    <x v="6"/>
  </r>
  <r>
    <x v="6"/>
    <x v="0"/>
    <x v="8"/>
    <x v="6"/>
  </r>
  <r>
    <x v="6"/>
    <x v="0"/>
    <x v="9"/>
    <x v="6"/>
  </r>
  <r>
    <x v="0"/>
    <x v="0"/>
    <x v="2"/>
    <x v="7"/>
  </r>
  <r>
    <x v="18"/>
    <x v="0"/>
    <x v="17"/>
    <x v="7"/>
  </r>
  <r>
    <x v="19"/>
    <x v="0"/>
    <x v="7"/>
    <x v="7"/>
  </r>
  <r>
    <x v="20"/>
    <x v="0"/>
    <x v="8"/>
    <x v="7"/>
  </r>
  <r>
    <x v="21"/>
    <x v="0"/>
    <x v="9"/>
    <x v="7"/>
  </r>
  <r>
    <x v="0"/>
    <x v="0"/>
    <x v="18"/>
    <x v="8"/>
  </r>
  <r>
    <x v="20"/>
    <x v="0"/>
    <x v="19"/>
    <x v="8"/>
  </r>
  <r>
    <x v="18"/>
    <x v="0"/>
    <x v="14"/>
    <x v="8"/>
  </r>
  <r>
    <x v="19"/>
    <x v="0"/>
    <x v="20"/>
    <x v="8"/>
  </r>
  <r>
    <x v="1"/>
    <x v="0"/>
    <x v="17"/>
    <x v="8"/>
  </r>
  <r>
    <x v="3"/>
    <x v="0"/>
    <x v="14"/>
    <x v="9"/>
  </r>
  <r>
    <x v="22"/>
    <x v="0"/>
    <x v="15"/>
    <x v="9"/>
  </r>
  <r>
    <x v="23"/>
    <x v="0"/>
    <x v="5"/>
    <x v="9"/>
  </r>
  <r>
    <x v="20"/>
    <x v="0"/>
    <x v="4"/>
    <x v="9"/>
  </r>
  <r>
    <x v="24"/>
    <x v="0"/>
    <x v="16"/>
    <x v="9"/>
  </r>
  <r>
    <x v="15"/>
    <x v="0"/>
    <x v="5"/>
    <x v="10"/>
  </r>
  <r>
    <x v="1"/>
    <x v="0"/>
    <x v="6"/>
    <x v="10"/>
  </r>
  <r>
    <x v="25"/>
    <x v="0"/>
    <x v="7"/>
    <x v="10"/>
  </r>
  <r>
    <x v="26"/>
    <x v="0"/>
    <x v="8"/>
    <x v="10"/>
  </r>
  <r>
    <x v="17"/>
    <x v="0"/>
    <x v="9"/>
    <x v="10"/>
  </r>
  <r>
    <x v="17"/>
    <x v="0"/>
    <x v="21"/>
    <x v="11"/>
  </r>
  <r>
    <x v="27"/>
    <x v="0"/>
    <x v="6"/>
    <x v="11"/>
  </r>
  <r>
    <x v="28"/>
    <x v="0"/>
    <x v="7"/>
    <x v="11"/>
  </r>
  <r>
    <x v="29"/>
    <x v="0"/>
    <x v="8"/>
    <x v="11"/>
  </r>
  <r>
    <x v="6"/>
    <x v="0"/>
    <x v="9"/>
    <x v="11"/>
  </r>
  <r>
    <x v="18"/>
    <x v="0"/>
    <x v="10"/>
    <x v="12"/>
  </r>
  <r>
    <x v="19"/>
    <x v="0"/>
    <x v="6"/>
    <x v="12"/>
  </r>
  <r>
    <x v="30"/>
    <x v="0"/>
    <x v="7"/>
    <x v="12"/>
  </r>
  <r>
    <x v="20"/>
    <x v="0"/>
    <x v="8"/>
    <x v="12"/>
  </r>
  <r>
    <x v="31"/>
    <x v="0"/>
    <x v="9"/>
    <x v="12"/>
  </r>
  <r>
    <x v="32"/>
    <x v="0"/>
    <x v="10"/>
    <x v="13"/>
  </r>
  <r>
    <x v="27"/>
    <x v="0"/>
    <x v="6"/>
    <x v="13"/>
  </r>
  <r>
    <x v="6"/>
    <x v="0"/>
    <x v="7"/>
    <x v="13"/>
  </r>
  <r>
    <x v="6"/>
    <x v="0"/>
    <x v="8"/>
    <x v="13"/>
  </r>
  <r>
    <x v="6"/>
    <x v="0"/>
    <x v="9"/>
    <x v="13"/>
  </r>
  <r>
    <x v="6"/>
    <x v="1"/>
    <x v="22"/>
    <x v="14"/>
  </r>
  <r>
    <x v="6"/>
    <x v="1"/>
    <x v="22"/>
    <x v="14"/>
  </r>
  <r>
    <x v="33"/>
    <x v="0"/>
    <x v="14"/>
    <x v="15"/>
  </r>
  <r>
    <x v="34"/>
    <x v="0"/>
    <x v="15"/>
    <x v="15"/>
  </r>
  <r>
    <x v="21"/>
    <x v="0"/>
    <x v="5"/>
    <x v="15"/>
  </r>
  <r>
    <x v="35"/>
    <x v="0"/>
    <x v="4"/>
    <x v="15"/>
  </r>
  <r>
    <x v="6"/>
    <x v="0"/>
    <x v="16"/>
    <x v="15"/>
  </r>
  <r>
    <x v="36"/>
    <x v="0"/>
    <x v="5"/>
    <x v="16"/>
  </r>
  <r>
    <x v="37"/>
    <x v="0"/>
    <x v="6"/>
    <x v="16"/>
  </r>
  <r>
    <x v="38"/>
    <x v="0"/>
    <x v="7"/>
    <x v="16"/>
  </r>
  <r>
    <x v="6"/>
    <x v="0"/>
    <x v="8"/>
    <x v="16"/>
  </r>
  <r>
    <x v="6"/>
    <x v="0"/>
    <x v="9"/>
    <x v="16"/>
  </r>
  <r>
    <x v="0"/>
    <x v="0"/>
    <x v="23"/>
    <x v="17"/>
  </r>
  <r>
    <x v="19"/>
    <x v="0"/>
    <x v="24"/>
    <x v="17"/>
  </r>
  <r>
    <x v="12"/>
    <x v="0"/>
    <x v="2"/>
    <x v="17"/>
  </r>
  <r>
    <x v="14"/>
    <x v="0"/>
    <x v="3"/>
    <x v="17"/>
  </r>
  <r>
    <x v="39"/>
    <x v="0"/>
    <x v="4"/>
    <x v="17"/>
  </r>
  <r>
    <x v="40"/>
    <x v="0"/>
    <x v="2"/>
    <x v="18"/>
  </r>
  <r>
    <x v="6"/>
    <x v="0"/>
    <x v="6"/>
    <x v="18"/>
  </r>
  <r>
    <x v="6"/>
    <x v="0"/>
    <x v="7"/>
    <x v="18"/>
  </r>
  <r>
    <x v="6"/>
    <x v="0"/>
    <x v="8"/>
    <x v="18"/>
  </r>
  <r>
    <x v="6"/>
    <x v="0"/>
    <x v="9"/>
    <x v="18"/>
  </r>
  <r>
    <x v="20"/>
    <x v="0"/>
    <x v="25"/>
    <x v="19"/>
  </r>
  <r>
    <x v="14"/>
    <x v="0"/>
    <x v="1"/>
    <x v="19"/>
  </r>
  <r>
    <x v="19"/>
    <x v="0"/>
    <x v="2"/>
    <x v="19"/>
  </r>
  <r>
    <x v="39"/>
    <x v="0"/>
    <x v="3"/>
    <x v="19"/>
  </r>
  <r>
    <x v="41"/>
    <x v="0"/>
    <x v="4"/>
    <x v="19"/>
  </r>
  <r>
    <x v="42"/>
    <x v="0"/>
    <x v="5"/>
    <x v="20"/>
  </r>
  <r>
    <x v="43"/>
    <x v="0"/>
    <x v="6"/>
    <x v="20"/>
  </r>
  <r>
    <x v="44"/>
    <x v="0"/>
    <x v="7"/>
    <x v="20"/>
  </r>
  <r>
    <x v="45"/>
    <x v="0"/>
    <x v="8"/>
    <x v="20"/>
  </r>
  <r>
    <x v="6"/>
    <x v="0"/>
    <x v="9"/>
    <x v="20"/>
  </r>
  <r>
    <x v="21"/>
    <x v="0"/>
    <x v="20"/>
    <x v="21"/>
  </r>
  <r>
    <x v="6"/>
    <x v="0"/>
    <x v="6"/>
    <x v="21"/>
  </r>
  <r>
    <x v="6"/>
    <x v="0"/>
    <x v="7"/>
    <x v="21"/>
  </r>
  <r>
    <x v="6"/>
    <x v="0"/>
    <x v="8"/>
    <x v="21"/>
  </r>
  <r>
    <x v="6"/>
    <x v="0"/>
    <x v="9"/>
    <x v="21"/>
  </r>
  <r>
    <x v="46"/>
    <x v="0"/>
    <x v="20"/>
    <x v="22"/>
  </r>
  <r>
    <x v="6"/>
    <x v="0"/>
    <x v="6"/>
    <x v="22"/>
  </r>
  <r>
    <x v="6"/>
    <x v="0"/>
    <x v="7"/>
    <x v="22"/>
  </r>
  <r>
    <x v="6"/>
    <x v="0"/>
    <x v="8"/>
    <x v="22"/>
  </r>
  <r>
    <x v="6"/>
    <x v="0"/>
    <x v="9"/>
    <x v="22"/>
  </r>
  <r>
    <x v="26"/>
    <x v="0"/>
    <x v="25"/>
    <x v="23"/>
  </r>
  <r>
    <x v="17"/>
    <x v="0"/>
    <x v="1"/>
    <x v="23"/>
  </r>
  <r>
    <x v="16"/>
    <x v="0"/>
    <x v="2"/>
    <x v="23"/>
  </r>
  <r>
    <x v="4"/>
    <x v="0"/>
    <x v="3"/>
    <x v="23"/>
  </r>
  <r>
    <x v="47"/>
    <x v="0"/>
    <x v="4"/>
    <x v="23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2"/>
    <x v="0"/>
    <x v="4"/>
    <x v="0"/>
  </r>
  <r>
    <x v="4"/>
    <x v="0"/>
    <x v="5"/>
    <x v="1"/>
  </r>
  <r>
    <x v="2"/>
    <x v="0"/>
    <x v="6"/>
    <x v="1"/>
  </r>
  <r>
    <x v="2"/>
    <x v="0"/>
    <x v="7"/>
    <x v="1"/>
  </r>
  <r>
    <x v="2"/>
    <x v="0"/>
    <x v="8"/>
    <x v="1"/>
  </r>
  <r>
    <x v="2"/>
    <x v="0"/>
    <x v="9"/>
    <x v="1"/>
  </r>
  <r>
    <x v="5"/>
    <x v="0"/>
    <x v="10"/>
    <x v="2"/>
  </r>
  <r>
    <x v="6"/>
    <x v="0"/>
    <x v="5"/>
    <x v="2"/>
  </r>
  <r>
    <x v="7"/>
    <x v="0"/>
    <x v="7"/>
    <x v="2"/>
  </r>
  <r>
    <x v="8"/>
    <x v="0"/>
    <x v="8"/>
    <x v="2"/>
  </r>
  <r>
    <x v="2"/>
    <x v="0"/>
    <x v="9"/>
    <x v="2"/>
  </r>
  <r>
    <x v="9"/>
    <x v="0"/>
    <x v="10"/>
    <x v="3"/>
  </r>
  <r>
    <x v="2"/>
    <x v="0"/>
    <x v="6"/>
    <x v="3"/>
  </r>
  <r>
    <x v="10"/>
    <x v="0"/>
    <x v="7"/>
    <x v="3"/>
  </r>
  <r>
    <x v="11"/>
    <x v="0"/>
    <x v="8"/>
    <x v="3"/>
  </r>
  <r>
    <x v="2"/>
    <x v="0"/>
    <x v="9"/>
    <x v="3"/>
  </r>
  <r>
    <x v="2"/>
    <x v="0"/>
    <x v="11"/>
    <x v="4"/>
  </r>
  <r>
    <x v="3"/>
    <x v="0"/>
    <x v="12"/>
    <x v="4"/>
  </r>
  <r>
    <x v="2"/>
    <x v="0"/>
    <x v="13"/>
    <x v="4"/>
  </r>
  <r>
    <x v="12"/>
    <x v="0"/>
    <x v="2"/>
    <x v="4"/>
  </r>
  <r>
    <x v="2"/>
    <x v="0"/>
    <x v="5"/>
    <x v="4"/>
  </r>
  <r>
    <x v="2"/>
    <x v="0"/>
    <x v="14"/>
    <x v="5"/>
  </r>
  <r>
    <x v="13"/>
    <x v="0"/>
    <x v="10"/>
    <x v="5"/>
  </r>
  <r>
    <x v="1"/>
    <x v="0"/>
    <x v="5"/>
    <x v="5"/>
  </r>
  <r>
    <x v="14"/>
    <x v="0"/>
    <x v="4"/>
    <x v="5"/>
  </r>
  <r>
    <x v="15"/>
    <x v="0"/>
    <x v="15"/>
    <x v="5"/>
  </r>
  <r>
    <x v="2"/>
    <x v="0"/>
    <x v="5"/>
    <x v="6"/>
  </r>
  <r>
    <x v="2"/>
    <x v="0"/>
    <x v="6"/>
    <x v="6"/>
  </r>
  <r>
    <x v="2"/>
    <x v="0"/>
    <x v="7"/>
    <x v="6"/>
  </r>
  <r>
    <x v="2"/>
    <x v="0"/>
    <x v="8"/>
    <x v="6"/>
  </r>
  <r>
    <x v="16"/>
    <x v="0"/>
    <x v="9"/>
    <x v="6"/>
  </r>
  <r>
    <x v="2"/>
    <x v="0"/>
    <x v="5"/>
    <x v="7"/>
  </r>
  <r>
    <x v="17"/>
    <x v="0"/>
    <x v="6"/>
    <x v="7"/>
  </r>
  <r>
    <x v="3"/>
    <x v="0"/>
    <x v="7"/>
    <x v="7"/>
  </r>
  <r>
    <x v="12"/>
    <x v="0"/>
    <x v="8"/>
    <x v="7"/>
  </r>
  <r>
    <x v="2"/>
    <x v="0"/>
    <x v="9"/>
    <x v="7"/>
  </r>
  <r>
    <x v="2"/>
    <x v="0"/>
    <x v="16"/>
    <x v="8"/>
  </r>
  <r>
    <x v="3"/>
    <x v="0"/>
    <x v="17"/>
    <x v="8"/>
  </r>
  <r>
    <x v="2"/>
    <x v="0"/>
    <x v="14"/>
    <x v="8"/>
  </r>
  <r>
    <x v="0"/>
    <x v="0"/>
    <x v="18"/>
    <x v="8"/>
  </r>
  <r>
    <x v="2"/>
    <x v="0"/>
    <x v="19"/>
    <x v="8"/>
  </r>
  <r>
    <x v="12"/>
    <x v="0"/>
    <x v="14"/>
    <x v="9"/>
  </r>
  <r>
    <x v="3"/>
    <x v="0"/>
    <x v="10"/>
    <x v="9"/>
  </r>
  <r>
    <x v="18"/>
    <x v="0"/>
    <x v="5"/>
    <x v="9"/>
  </r>
  <r>
    <x v="17"/>
    <x v="0"/>
    <x v="4"/>
    <x v="9"/>
  </r>
  <r>
    <x v="2"/>
    <x v="0"/>
    <x v="15"/>
    <x v="9"/>
  </r>
  <r>
    <x v="13"/>
    <x v="0"/>
    <x v="5"/>
    <x v="10"/>
  </r>
  <r>
    <x v="15"/>
    <x v="0"/>
    <x v="6"/>
    <x v="10"/>
  </r>
  <r>
    <x v="2"/>
    <x v="0"/>
    <x v="7"/>
    <x v="10"/>
  </r>
  <r>
    <x v="2"/>
    <x v="0"/>
    <x v="8"/>
    <x v="10"/>
  </r>
  <r>
    <x v="2"/>
    <x v="0"/>
    <x v="9"/>
    <x v="10"/>
  </r>
  <r>
    <x v="10"/>
    <x v="0"/>
    <x v="20"/>
    <x v="11"/>
  </r>
  <r>
    <x v="2"/>
    <x v="0"/>
    <x v="6"/>
    <x v="11"/>
  </r>
  <r>
    <x v="15"/>
    <x v="0"/>
    <x v="7"/>
    <x v="11"/>
  </r>
  <r>
    <x v="19"/>
    <x v="0"/>
    <x v="8"/>
    <x v="11"/>
  </r>
  <r>
    <x v="2"/>
    <x v="0"/>
    <x v="9"/>
    <x v="11"/>
  </r>
  <r>
    <x v="17"/>
    <x v="0"/>
    <x v="5"/>
    <x v="12"/>
  </r>
  <r>
    <x v="2"/>
    <x v="0"/>
    <x v="6"/>
    <x v="12"/>
  </r>
  <r>
    <x v="2"/>
    <x v="0"/>
    <x v="7"/>
    <x v="12"/>
  </r>
  <r>
    <x v="2"/>
    <x v="0"/>
    <x v="8"/>
    <x v="12"/>
  </r>
  <r>
    <x v="2"/>
    <x v="0"/>
    <x v="9"/>
    <x v="12"/>
  </r>
  <r>
    <x v="2"/>
    <x v="0"/>
    <x v="5"/>
    <x v="13"/>
  </r>
  <r>
    <x v="2"/>
    <x v="0"/>
    <x v="6"/>
    <x v="13"/>
  </r>
  <r>
    <x v="15"/>
    <x v="0"/>
    <x v="7"/>
    <x v="13"/>
  </r>
  <r>
    <x v="20"/>
    <x v="0"/>
    <x v="8"/>
    <x v="13"/>
  </r>
  <r>
    <x v="2"/>
    <x v="0"/>
    <x v="9"/>
    <x v="13"/>
  </r>
  <r>
    <x v="21"/>
    <x v="0"/>
    <x v="10"/>
    <x v="14"/>
  </r>
  <r>
    <x v="22"/>
    <x v="0"/>
    <x v="6"/>
    <x v="14"/>
  </r>
  <r>
    <x v="2"/>
    <x v="0"/>
    <x v="7"/>
    <x v="14"/>
  </r>
  <r>
    <x v="2"/>
    <x v="0"/>
    <x v="8"/>
    <x v="14"/>
  </r>
  <r>
    <x v="2"/>
    <x v="0"/>
    <x v="9"/>
    <x v="14"/>
  </r>
  <r>
    <x v="2"/>
    <x v="0"/>
    <x v="14"/>
    <x v="15"/>
  </r>
  <r>
    <x v="23"/>
    <x v="0"/>
    <x v="10"/>
    <x v="15"/>
  </r>
  <r>
    <x v="24"/>
    <x v="0"/>
    <x v="5"/>
    <x v="15"/>
  </r>
  <r>
    <x v="2"/>
    <x v="0"/>
    <x v="4"/>
    <x v="15"/>
  </r>
  <r>
    <x v="2"/>
    <x v="0"/>
    <x v="15"/>
    <x v="15"/>
  </r>
  <r>
    <x v="2"/>
    <x v="0"/>
    <x v="5"/>
    <x v="16"/>
  </r>
  <r>
    <x v="2"/>
    <x v="0"/>
    <x v="6"/>
    <x v="16"/>
  </r>
  <r>
    <x v="2"/>
    <x v="0"/>
    <x v="7"/>
    <x v="16"/>
  </r>
  <r>
    <x v="2"/>
    <x v="0"/>
    <x v="8"/>
    <x v="16"/>
  </r>
  <r>
    <x v="25"/>
    <x v="0"/>
    <x v="9"/>
    <x v="16"/>
  </r>
  <r>
    <x v="12"/>
    <x v="0"/>
    <x v="21"/>
    <x v="17"/>
  </r>
  <r>
    <x v="17"/>
    <x v="0"/>
    <x v="1"/>
    <x v="17"/>
  </r>
  <r>
    <x v="9"/>
    <x v="0"/>
    <x v="2"/>
    <x v="17"/>
  </r>
  <r>
    <x v="26"/>
    <x v="0"/>
    <x v="3"/>
    <x v="17"/>
  </r>
  <r>
    <x v="27"/>
    <x v="0"/>
    <x v="4"/>
    <x v="17"/>
  </r>
  <r>
    <x v="3"/>
    <x v="0"/>
    <x v="22"/>
    <x v="18"/>
  </r>
  <r>
    <x v="17"/>
    <x v="0"/>
    <x v="1"/>
    <x v="18"/>
  </r>
  <r>
    <x v="28"/>
    <x v="0"/>
    <x v="2"/>
    <x v="18"/>
  </r>
  <r>
    <x v="29"/>
    <x v="0"/>
    <x v="3"/>
    <x v="18"/>
  </r>
  <r>
    <x v="30"/>
    <x v="0"/>
    <x v="4"/>
    <x v="18"/>
  </r>
  <r>
    <x v="31"/>
    <x v="0"/>
    <x v="5"/>
    <x v="19"/>
  </r>
  <r>
    <x v="32"/>
    <x v="0"/>
    <x v="6"/>
    <x v="19"/>
  </r>
  <r>
    <x v="33"/>
    <x v="0"/>
    <x v="7"/>
    <x v="19"/>
  </r>
  <r>
    <x v="2"/>
    <x v="0"/>
    <x v="8"/>
    <x v="19"/>
  </r>
  <r>
    <x v="2"/>
    <x v="0"/>
    <x v="9"/>
    <x v="19"/>
  </r>
  <r>
    <x v="34"/>
    <x v="0"/>
    <x v="23"/>
    <x v="20"/>
  </r>
  <r>
    <x v="35"/>
    <x v="0"/>
    <x v="20"/>
    <x v="20"/>
  </r>
  <r>
    <x v="36"/>
    <x v="0"/>
    <x v="7"/>
    <x v="20"/>
  </r>
  <r>
    <x v="2"/>
    <x v="0"/>
    <x v="8"/>
    <x v="20"/>
  </r>
  <r>
    <x v="2"/>
    <x v="0"/>
    <x v="9"/>
    <x v="20"/>
  </r>
  <r>
    <x v="37"/>
    <x v="0"/>
    <x v="5"/>
    <x v="21"/>
  </r>
  <r>
    <x v="30"/>
    <x v="0"/>
    <x v="6"/>
    <x v="21"/>
  </r>
  <r>
    <x v="38"/>
    <x v="0"/>
    <x v="7"/>
    <x v="21"/>
  </r>
  <r>
    <x v="25"/>
    <x v="0"/>
    <x v="8"/>
    <x v="21"/>
  </r>
  <r>
    <x v="39"/>
    <x v="0"/>
    <x v="9"/>
    <x v="21"/>
  </r>
  <r>
    <x v="18"/>
    <x v="0"/>
    <x v="21"/>
    <x v="22"/>
  </r>
  <r>
    <x v="40"/>
    <x v="0"/>
    <x v="1"/>
    <x v="22"/>
  </r>
  <r>
    <x v="41"/>
    <x v="0"/>
    <x v="2"/>
    <x v="22"/>
  </r>
  <r>
    <x v="42"/>
    <x v="0"/>
    <x v="3"/>
    <x v="22"/>
  </r>
  <r>
    <x v="43"/>
    <x v="0"/>
    <x v="4"/>
    <x v="22"/>
  </r>
  <r>
    <x v="1"/>
    <x v="0"/>
    <x v="10"/>
    <x v="23"/>
  </r>
  <r>
    <x v="44"/>
    <x v="0"/>
    <x v="5"/>
    <x v="23"/>
  </r>
  <r>
    <x v="45"/>
    <x v="0"/>
    <x v="7"/>
    <x v="23"/>
  </r>
  <r>
    <x v="46"/>
    <x v="0"/>
    <x v="8"/>
    <x v="23"/>
  </r>
  <r>
    <x v="47"/>
    <x v="0"/>
    <x v="9"/>
    <x v="23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170">
  <r>
    <x v="0"/>
    <x v="0"/>
    <n v="30"/>
    <x v="0"/>
  </r>
  <r>
    <x v="0"/>
    <x v="0"/>
    <n v="21"/>
    <x v="0"/>
  </r>
  <r>
    <x v="0"/>
    <x v="0"/>
    <n v="15"/>
    <x v="0"/>
  </r>
  <r>
    <x v="1"/>
    <x v="0"/>
    <n v="9"/>
    <x v="0"/>
  </r>
  <r>
    <x v="0"/>
    <x v="0"/>
    <n v="6"/>
    <x v="0"/>
  </r>
  <r>
    <x v="2"/>
    <x v="1"/>
    <n v="48"/>
    <x v="0"/>
  </r>
  <r>
    <x v="3"/>
    <x v="1"/>
    <n v="33"/>
    <x v="0"/>
  </r>
  <r>
    <x v="4"/>
    <x v="1"/>
    <n v="15"/>
    <x v="0"/>
  </r>
  <r>
    <x v="0"/>
    <x v="1"/>
    <n v="9"/>
    <x v="0"/>
  </r>
  <r>
    <x v="0"/>
    <x v="1"/>
    <n v="6"/>
    <x v="0"/>
  </r>
  <r>
    <x v="5"/>
    <x v="0"/>
    <n v="12"/>
    <x v="1"/>
  </r>
  <r>
    <x v="0"/>
    <x v="0"/>
    <n v="7"/>
    <x v="1"/>
  </r>
  <r>
    <x v="0"/>
    <x v="0"/>
    <n v="5"/>
    <x v="1"/>
  </r>
  <r>
    <x v="0"/>
    <x v="0"/>
    <n v="3"/>
    <x v="1"/>
  </r>
  <r>
    <x v="0"/>
    <x v="0"/>
    <n v="2"/>
    <x v="1"/>
  </r>
  <r>
    <x v="6"/>
    <x v="0"/>
    <n v="80"/>
    <x v="2"/>
  </r>
  <r>
    <x v="7"/>
    <x v="0"/>
    <n v="40"/>
    <x v="2"/>
  </r>
  <r>
    <x v="0"/>
    <x v="0"/>
    <n v="25"/>
    <x v="2"/>
  </r>
  <r>
    <x v="0"/>
    <x v="0"/>
    <n v="15"/>
    <x v="2"/>
  </r>
  <r>
    <x v="0"/>
    <x v="0"/>
    <n v="10"/>
    <x v="2"/>
  </r>
  <r>
    <x v="2"/>
    <x v="1"/>
    <n v="50"/>
    <x v="3"/>
  </r>
  <r>
    <x v="3"/>
    <x v="1"/>
    <n v="35"/>
    <x v="3"/>
  </r>
  <r>
    <x v="0"/>
    <x v="1"/>
    <n v="25"/>
    <x v="3"/>
  </r>
  <r>
    <x v="0"/>
    <x v="1"/>
    <n v="15"/>
    <x v="3"/>
  </r>
  <r>
    <x v="0"/>
    <x v="1"/>
    <n v="10"/>
    <x v="3"/>
  </r>
  <r>
    <x v="0"/>
    <x v="0"/>
    <n v="20"/>
    <x v="4"/>
  </r>
  <r>
    <x v="0"/>
    <x v="0"/>
    <n v="14"/>
    <x v="4"/>
  </r>
  <r>
    <x v="1"/>
    <x v="0"/>
    <n v="12"/>
    <x v="4"/>
  </r>
  <r>
    <x v="0"/>
    <x v="0"/>
    <n v="6"/>
    <x v="4"/>
  </r>
  <r>
    <x v="0"/>
    <x v="0"/>
    <n v="4"/>
    <x v="4"/>
  </r>
  <r>
    <x v="2"/>
    <x v="1"/>
    <n v="24"/>
    <x v="4"/>
  </r>
  <r>
    <x v="0"/>
    <x v="1"/>
    <n v="14"/>
    <x v="4"/>
  </r>
  <r>
    <x v="0"/>
    <x v="1"/>
    <n v="10"/>
    <x v="4"/>
  </r>
  <r>
    <x v="0"/>
    <x v="1"/>
    <n v="6"/>
    <x v="4"/>
  </r>
  <r>
    <x v="0"/>
    <x v="1"/>
    <n v="4"/>
    <x v="4"/>
  </r>
  <r>
    <x v="8"/>
    <x v="0"/>
    <n v="14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9"/>
    <x v="1"/>
    <n v="10"/>
    <x v="5"/>
  </r>
  <r>
    <x v="0"/>
    <x v="1"/>
    <n v="7"/>
    <x v="5"/>
  </r>
  <r>
    <x v="0"/>
    <x v="1"/>
    <n v="5"/>
    <x v="5"/>
  </r>
  <r>
    <x v="0"/>
    <x v="1"/>
    <n v="3"/>
    <x v="5"/>
  </r>
  <r>
    <x v="0"/>
    <x v="1"/>
    <n v="2"/>
    <x v="5"/>
  </r>
  <r>
    <x v="6"/>
    <x v="0"/>
    <n v="16"/>
    <x v="6"/>
  </r>
  <r>
    <x v="0"/>
    <x v="0"/>
    <n v="7"/>
    <x v="6"/>
  </r>
  <r>
    <x v="7"/>
    <x v="0"/>
    <n v="5"/>
    <x v="6"/>
  </r>
  <r>
    <x v="0"/>
    <x v="0"/>
    <n v="3"/>
    <x v="6"/>
  </r>
  <r>
    <x v="0"/>
    <x v="0"/>
    <n v="2"/>
    <x v="6"/>
  </r>
  <r>
    <x v="0"/>
    <x v="1"/>
    <n v="10"/>
    <x v="6"/>
  </r>
  <r>
    <x v="10"/>
    <x v="1"/>
    <n v="8"/>
    <x v="6"/>
  </r>
  <r>
    <x v="0"/>
    <x v="1"/>
    <n v="5"/>
    <x v="6"/>
  </r>
  <r>
    <x v="0"/>
    <x v="1"/>
    <n v="3"/>
    <x v="6"/>
  </r>
  <r>
    <x v="0"/>
    <x v="1"/>
    <n v="2"/>
    <x v="6"/>
  </r>
  <r>
    <x v="6"/>
    <x v="0"/>
    <n v="64"/>
    <x v="7"/>
  </r>
  <r>
    <x v="7"/>
    <x v="0"/>
    <n v="28"/>
    <x v="7"/>
  </r>
  <r>
    <x v="11"/>
    <x v="0"/>
    <n v="20"/>
    <x v="7"/>
  </r>
  <r>
    <x v="0"/>
    <x v="0"/>
    <n v="12"/>
    <x v="7"/>
  </r>
  <r>
    <x v="0"/>
    <x v="0"/>
    <n v="8"/>
    <x v="7"/>
  </r>
  <r>
    <x v="10"/>
    <x v="1"/>
    <n v="56"/>
    <x v="8"/>
  </r>
  <r>
    <x v="0"/>
    <x v="1"/>
    <n v="28"/>
    <x v="8"/>
  </r>
  <r>
    <x v="0"/>
    <x v="1"/>
    <n v="20"/>
    <x v="8"/>
  </r>
  <r>
    <x v="0"/>
    <x v="1"/>
    <n v="12"/>
    <x v="8"/>
  </r>
  <r>
    <x v="0"/>
    <x v="1"/>
    <n v="8"/>
    <x v="8"/>
  </r>
  <r>
    <x v="6"/>
    <x v="0"/>
    <n v="32"/>
    <x v="9"/>
  </r>
  <r>
    <x v="11"/>
    <x v="0"/>
    <n v="16"/>
    <x v="9"/>
  </r>
  <r>
    <x v="0"/>
    <x v="0"/>
    <n v="10"/>
    <x v="9"/>
  </r>
  <r>
    <x v="0"/>
    <x v="0"/>
    <n v="6"/>
    <x v="9"/>
  </r>
  <r>
    <x v="0"/>
    <x v="0"/>
    <n v="4"/>
    <x v="9"/>
  </r>
  <r>
    <x v="0"/>
    <x v="0"/>
    <n v="10"/>
    <x v="10"/>
  </r>
  <r>
    <x v="1"/>
    <x v="0"/>
    <n v="8"/>
    <x v="10"/>
  </r>
  <r>
    <x v="0"/>
    <x v="0"/>
    <n v="5"/>
    <x v="10"/>
  </r>
  <r>
    <x v="0"/>
    <x v="0"/>
    <n v="3"/>
    <x v="10"/>
  </r>
  <r>
    <x v="0"/>
    <x v="0"/>
    <n v="2"/>
    <x v="10"/>
  </r>
  <r>
    <x v="12"/>
    <x v="1"/>
    <n v="16"/>
    <x v="11"/>
  </r>
  <r>
    <x v="0"/>
    <x v="1"/>
    <n v="7"/>
    <x v="11"/>
  </r>
  <r>
    <x v="0"/>
    <x v="1"/>
    <n v="5"/>
    <x v="11"/>
  </r>
  <r>
    <x v="0"/>
    <x v="1"/>
    <n v="3"/>
    <x v="11"/>
  </r>
  <r>
    <x v="0"/>
    <x v="1"/>
    <n v="2"/>
    <x v="11"/>
  </r>
  <r>
    <x v="6"/>
    <x v="0"/>
    <n v="16"/>
    <x v="12"/>
  </r>
  <r>
    <x v="13"/>
    <x v="0"/>
    <n v="7"/>
    <x v="12"/>
  </r>
  <r>
    <x v="0"/>
    <x v="0"/>
    <n v="5"/>
    <x v="12"/>
  </r>
  <r>
    <x v="0"/>
    <x v="0"/>
    <n v="3"/>
    <x v="12"/>
  </r>
  <r>
    <x v="0"/>
    <x v="0"/>
    <n v="2"/>
    <x v="12"/>
  </r>
  <r>
    <x v="10"/>
    <x v="1"/>
    <n v="14"/>
    <x v="13"/>
  </r>
  <r>
    <x v="0"/>
    <x v="1"/>
    <n v="7"/>
    <x v="13"/>
  </r>
  <r>
    <x v="0"/>
    <x v="1"/>
    <n v="5"/>
    <x v="13"/>
  </r>
  <r>
    <x v="0"/>
    <x v="1"/>
    <n v="3"/>
    <x v="13"/>
  </r>
  <r>
    <x v="0"/>
    <x v="1"/>
    <n v="2"/>
    <x v="13"/>
  </r>
  <r>
    <x v="8"/>
    <x v="0"/>
    <n v="12"/>
    <x v="14"/>
  </r>
  <r>
    <x v="1"/>
    <x v="0"/>
    <n v="8"/>
    <x v="14"/>
  </r>
  <r>
    <x v="0"/>
    <x v="0"/>
    <n v="5"/>
    <x v="14"/>
  </r>
  <r>
    <x v="0"/>
    <x v="0"/>
    <n v="3"/>
    <x v="14"/>
  </r>
  <r>
    <x v="0"/>
    <x v="0"/>
    <n v="2"/>
    <x v="14"/>
  </r>
  <r>
    <x v="7"/>
    <x v="0"/>
    <n v="32"/>
    <x v="15"/>
  </r>
  <r>
    <x v="7"/>
    <x v="2"/>
    <n v="6"/>
    <x v="15"/>
  </r>
  <r>
    <x v="0"/>
    <x v="0"/>
    <n v="14"/>
    <x v="15"/>
  </r>
  <r>
    <x v="0"/>
    <x v="2"/>
    <m/>
    <x v="15"/>
  </r>
  <r>
    <x v="14"/>
    <x v="0"/>
    <n v="10"/>
    <x v="15"/>
  </r>
  <r>
    <x v="14"/>
    <x v="2"/>
    <m/>
    <x v="15"/>
  </r>
  <r>
    <x v="0"/>
    <x v="0"/>
    <n v="6"/>
    <x v="15"/>
  </r>
  <r>
    <x v="0"/>
    <x v="2"/>
    <m/>
    <x v="15"/>
  </r>
  <r>
    <x v="0"/>
    <x v="0"/>
    <n v="4"/>
    <x v="15"/>
  </r>
  <r>
    <x v="0"/>
    <x v="2"/>
    <m/>
    <x v="15"/>
  </r>
  <r>
    <x v="0"/>
    <x v="1"/>
    <n v="20"/>
    <x v="15"/>
  </r>
  <r>
    <x v="10"/>
    <x v="1"/>
    <n v="22"/>
    <x v="15"/>
  </r>
  <r>
    <x v="0"/>
    <x v="1"/>
    <n v="10"/>
    <x v="15"/>
  </r>
  <r>
    <x v="15"/>
    <x v="1"/>
    <n v="6"/>
    <x v="15"/>
  </r>
  <r>
    <x v="0"/>
    <x v="1"/>
    <n v="4"/>
    <x v="15"/>
  </r>
  <r>
    <x v="16"/>
    <x v="0"/>
    <n v="16"/>
    <x v="16"/>
  </r>
  <r>
    <x v="17"/>
    <x v="0"/>
    <n v="8"/>
    <x v="16"/>
  </r>
  <r>
    <x v="18"/>
    <x v="0"/>
    <n v="5"/>
    <x v="16"/>
  </r>
  <r>
    <x v="0"/>
    <x v="0"/>
    <n v="3"/>
    <x v="16"/>
  </r>
  <r>
    <x v="0"/>
    <x v="0"/>
    <n v="2"/>
    <x v="16"/>
  </r>
  <r>
    <x v="19"/>
    <x v="1"/>
    <n v="10"/>
    <x v="17"/>
  </r>
  <r>
    <x v="0"/>
    <x v="1"/>
    <n v="7"/>
    <x v="17"/>
  </r>
  <r>
    <x v="0"/>
    <x v="1"/>
    <n v="5"/>
    <x v="17"/>
  </r>
  <r>
    <x v="0"/>
    <x v="1"/>
    <n v="3"/>
    <x v="17"/>
  </r>
  <r>
    <x v="0"/>
    <x v="1"/>
    <n v="2"/>
    <x v="17"/>
  </r>
  <r>
    <x v="6"/>
    <x v="0"/>
    <n v="33"/>
    <x v="18"/>
  </r>
  <r>
    <x v="7"/>
    <x v="0"/>
    <n v="21"/>
    <x v="18"/>
  </r>
  <r>
    <x v="0"/>
    <x v="0"/>
    <n v="15"/>
    <x v="18"/>
  </r>
  <r>
    <x v="0"/>
    <x v="0"/>
    <n v="9"/>
    <x v="18"/>
  </r>
  <r>
    <x v="0"/>
    <x v="0"/>
    <n v="6"/>
    <x v="18"/>
  </r>
  <r>
    <x v="10"/>
    <x v="1"/>
    <n v="36"/>
    <x v="19"/>
  </r>
  <r>
    <x v="20"/>
    <x v="1"/>
    <n v="21"/>
    <x v="19"/>
  </r>
  <r>
    <x v="0"/>
    <x v="1"/>
    <n v="15"/>
    <x v="19"/>
  </r>
  <r>
    <x v="0"/>
    <x v="1"/>
    <n v="9"/>
    <x v="19"/>
  </r>
  <r>
    <x v="0"/>
    <x v="1"/>
    <n v="6"/>
    <x v="19"/>
  </r>
  <r>
    <x v="18"/>
    <x v="0"/>
    <n v="16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8"/>
    <x v="0"/>
    <n v="16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13"/>
    <x v="0"/>
    <n v="33"/>
    <x v="22"/>
  </r>
  <r>
    <x v="21"/>
    <x v="0"/>
    <n v="21"/>
    <x v="22"/>
  </r>
  <r>
    <x v="0"/>
    <x v="0"/>
    <n v="15"/>
    <x v="22"/>
  </r>
  <r>
    <x v="0"/>
    <x v="0"/>
    <n v="9"/>
    <x v="22"/>
  </r>
  <r>
    <x v="0"/>
    <x v="0"/>
    <n v="6"/>
    <x v="22"/>
  </r>
  <r>
    <x v="10"/>
    <x v="1"/>
    <n v="48"/>
    <x v="23"/>
  </r>
  <r>
    <x v="20"/>
    <x v="1"/>
    <n v="21"/>
    <x v="23"/>
  </r>
  <r>
    <x v="0"/>
    <x v="1"/>
    <n v="15"/>
    <x v="23"/>
  </r>
  <r>
    <x v="0"/>
    <x v="1"/>
    <n v="9"/>
    <x v="23"/>
  </r>
  <r>
    <x v="0"/>
    <x v="1"/>
    <n v="6"/>
    <x v="23"/>
  </r>
  <r>
    <x v="22"/>
    <x v="1"/>
    <n v="13"/>
    <x v="24"/>
  </r>
  <r>
    <x v="8"/>
    <x v="1"/>
    <n v="7"/>
    <x v="24"/>
  </r>
  <r>
    <x v="0"/>
    <x v="1"/>
    <n v="5"/>
    <x v="24"/>
  </r>
  <r>
    <x v="0"/>
    <x v="1"/>
    <n v="3"/>
    <x v="24"/>
  </r>
  <r>
    <x v="0"/>
    <x v="1"/>
    <n v="2"/>
    <x v="24"/>
  </r>
  <r>
    <x v="23"/>
    <x v="0"/>
    <n v="16"/>
    <x v="25"/>
  </r>
  <r>
    <x v="24"/>
    <x v="0"/>
    <n v="11"/>
    <x v="25"/>
  </r>
  <r>
    <x v="0"/>
    <x v="0"/>
    <n v="5"/>
    <x v="25"/>
  </r>
  <r>
    <x v="0"/>
    <x v="0"/>
    <n v="3"/>
    <x v="25"/>
  </r>
  <r>
    <x v="0"/>
    <x v="0"/>
    <n v="2"/>
    <x v="25"/>
  </r>
  <r>
    <x v="25"/>
    <x v="0"/>
    <n v="36"/>
    <x v="26"/>
  </r>
  <r>
    <x v="0"/>
    <x v="0"/>
    <n v="21"/>
    <x v="26"/>
  </r>
  <r>
    <x v="0"/>
    <x v="0"/>
    <n v="15"/>
    <x v="26"/>
  </r>
  <r>
    <x v="0"/>
    <x v="0"/>
    <n v="9"/>
    <x v="26"/>
  </r>
  <r>
    <x v="0"/>
    <x v="0"/>
    <n v="6"/>
    <x v="26"/>
  </r>
  <r>
    <x v="0"/>
    <x v="1"/>
    <n v="30"/>
    <x v="26"/>
  </r>
  <r>
    <x v="4"/>
    <x v="1"/>
    <n v="24"/>
    <x v="26"/>
  </r>
  <r>
    <x v="0"/>
    <x v="1"/>
    <n v="15"/>
    <x v="26"/>
  </r>
  <r>
    <x v="0"/>
    <x v="1"/>
    <n v="9"/>
    <x v="26"/>
  </r>
  <r>
    <x v="0"/>
    <x v="1"/>
    <n v="6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2" cacheId="15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106" firstHeaderRow="1" firstDataRow="1" firstDataCol="2"/>
  <pivotFields count="4">
    <pivotField name="Entry" axis="axisRow" compact="0" showAll="0" insertBlankRow="1" includeNewItemsInFilter="1" sortType="descending" rankBy="0" sumSubtotal="1">
      <items count="57">
        <item x="20"/>
        <item m="1" x="55"/>
        <item m="1" x="44"/>
        <item x="13"/>
        <item m="1" x="48"/>
        <item x="9"/>
        <item m="1" x="28"/>
        <item m="1" x="49"/>
        <item m="1" x="45"/>
        <item x="8"/>
        <item x="10"/>
        <item x="19"/>
        <item m="1" x="33"/>
        <item m="1" x="31"/>
        <item x="22"/>
        <item m="1" x="43"/>
        <item m="1" x="39"/>
        <item m="1" x="47"/>
        <item m="1" x="53"/>
        <item x="15"/>
        <item m="1" x="30"/>
        <item m="1" x="38"/>
        <item x="14"/>
        <item x="4"/>
        <item m="1" x="36"/>
        <item x="21"/>
        <item m="1" x="54"/>
        <item x="24"/>
        <item m="1" x="50"/>
        <item x="18"/>
        <item x="7"/>
        <item m="1" x="42"/>
        <item m="1" x="46"/>
        <item x="2"/>
        <item m="1" x="26"/>
        <item m="1" x="52"/>
        <item m="1" x="41"/>
        <item x="16"/>
        <item x="25"/>
        <item x="17"/>
        <item m="1" x="40"/>
        <item m="1" x="32"/>
        <item x="1"/>
        <item m="1" x="35"/>
        <item m="1" x="37"/>
        <item x="6"/>
        <item m="1" x="34"/>
        <item m="1" x="29"/>
        <item x="23"/>
        <item x="11"/>
        <item x="3"/>
        <item x="12"/>
        <item x="5"/>
        <item m="1" x="27"/>
        <item m="1" x="51"/>
        <item h="1" x="0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73">
        <item x="0"/>
        <item m="1" x="30"/>
        <item m="1" x="38"/>
        <item m="1" x="68"/>
        <item m="1" x="34"/>
        <item m="1" x="70"/>
        <item m="1" x="45"/>
        <item m="1" x="57"/>
        <item m="1" x="41"/>
        <item x="1"/>
        <item m="1" x="29"/>
        <item m="1" x="44"/>
        <item m="1" x="61"/>
        <item x="3"/>
        <item m="1" x="52"/>
        <item x="2"/>
        <item x="4"/>
        <item m="1" x="64"/>
        <item x="5"/>
        <item x="6"/>
        <item m="1" x="33"/>
        <item m="1" x="35"/>
        <item m="1" x="69"/>
        <item m="1" x="56"/>
        <item m="1" x="50"/>
        <item x="8"/>
        <item m="1" x="40"/>
        <item x="7"/>
        <item m="1" x="31"/>
        <item x="9"/>
        <item m="1" x="54"/>
        <item m="1" x="51"/>
        <item m="1" x="65"/>
        <item m="1" x="71"/>
        <item m="1" x="37"/>
        <item x="11"/>
        <item m="1" x="49"/>
        <item x="10"/>
        <item m="1" x="58"/>
        <item x="13"/>
        <item m="1" x="42"/>
        <item x="12"/>
        <item x="14"/>
        <item m="1" x="59"/>
        <item m="1" x="66"/>
        <item m="1" x="32"/>
        <item x="15"/>
        <item m="1" x="60"/>
        <item x="17"/>
        <item x="16"/>
        <item m="1" x="28"/>
        <item x="19"/>
        <item m="1" x="62"/>
        <item x="18"/>
        <item x="21"/>
        <item m="1" x="63"/>
        <item m="1" x="39"/>
        <item x="23"/>
        <item m="1" x="36"/>
        <item x="22"/>
        <item x="24"/>
        <item m="1" x="67"/>
        <item m="1" x="53"/>
        <item m="1" x="43"/>
        <item x="20"/>
        <item m="1" x="48"/>
        <item m="1" x="55"/>
        <item x="25"/>
        <item x="26"/>
        <item m="1" x="46"/>
        <item m="1" x="47"/>
        <item m="1" x="27"/>
        <item t="default"/>
      </items>
    </pivotField>
  </pivotFields>
  <rowFields count="2">
    <field x="0"/>
    <field x="3"/>
  </rowFields>
  <rowItems count="103">
    <i>
      <x v="45"/>
    </i>
    <i r="1">
      <x v="15"/>
    </i>
    <i r="1">
      <x v="19"/>
    </i>
    <i r="1">
      <x v="27"/>
    </i>
    <i r="1">
      <x v="29"/>
    </i>
    <i r="1">
      <x v="41"/>
    </i>
    <i r="1">
      <x v="53"/>
    </i>
    <i t="blank">
      <x v="45"/>
    </i>
    <i>
      <x v="10"/>
    </i>
    <i r="1">
      <x v="19"/>
    </i>
    <i r="1">
      <x v="25"/>
    </i>
    <i r="1">
      <x v="39"/>
    </i>
    <i r="1">
      <x v="46"/>
    </i>
    <i r="1">
      <x v="51"/>
    </i>
    <i r="1">
      <x v="57"/>
    </i>
    <i t="blank">
      <x v="10"/>
    </i>
    <i>
      <x v="30"/>
    </i>
    <i r="1">
      <x v="15"/>
    </i>
    <i r="1">
      <x v="19"/>
    </i>
    <i r="1">
      <x v="27"/>
    </i>
    <i r="1">
      <x v="46"/>
    </i>
    <i r="1">
      <x v="53"/>
    </i>
    <i t="blank">
      <x v="30"/>
    </i>
    <i>
      <x v="33"/>
    </i>
    <i r="1">
      <x/>
    </i>
    <i r="1">
      <x v="13"/>
    </i>
    <i r="1">
      <x v="16"/>
    </i>
    <i t="blank">
      <x v="33"/>
    </i>
    <i>
      <x v="50"/>
    </i>
    <i r="1">
      <x/>
    </i>
    <i r="1">
      <x v="13"/>
    </i>
    <i t="blank">
      <x v="50"/>
    </i>
    <i>
      <x v="9"/>
    </i>
    <i r="1">
      <x v="18"/>
    </i>
    <i r="1">
      <x v="42"/>
    </i>
    <i r="1">
      <x v="54"/>
    </i>
    <i r="1">
      <x v="60"/>
    </i>
    <i t="blank">
      <x v="9"/>
    </i>
    <i>
      <x/>
    </i>
    <i r="1">
      <x v="51"/>
    </i>
    <i r="1">
      <x v="57"/>
    </i>
    <i t="blank">
      <x/>
    </i>
    <i>
      <x v="3"/>
    </i>
    <i r="1">
      <x v="41"/>
    </i>
    <i r="1">
      <x v="59"/>
    </i>
    <i t="blank">
      <x v="3"/>
    </i>
    <i>
      <x v="23"/>
    </i>
    <i r="1">
      <x/>
    </i>
    <i r="1">
      <x v="68"/>
    </i>
    <i t="blank">
      <x v="23"/>
    </i>
    <i>
      <x v="42"/>
    </i>
    <i r="1">
      <x/>
    </i>
    <i r="1">
      <x v="16"/>
    </i>
    <i r="1">
      <x v="37"/>
    </i>
    <i r="1">
      <x v="42"/>
    </i>
    <i t="blank">
      <x v="42"/>
    </i>
    <i>
      <x v="49"/>
    </i>
    <i r="1">
      <x v="27"/>
    </i>
    <i r="1">
      <x v="29"/>
    </i>
    <i t="blank">
      <x v="49"/>
    </i>
    <i>
      <x v="38"/>
    </i>
    <i r="1">
      <x v="68"/>
    </i>
    <i t="blank">
      <x v="38"/>
    </i>
    <i>
      <x v="25"/>
    </i>
    <i r="1">
      <x v="59"/>
    </i>
    <i t="blank">
      <x v="25"/>
    </i>
    <i>
      <x v="29"/>
    </i>
    <i r="1">
      <x v="49"/>
    </i>
    <i r="1">
      <x v="64"/>
    </i>
    <i t="blank">
      <x v="29"/>
    </i>
    <i>
      <x v="37"/>
    </i>
    <i r="1">
      <x v="49"/>
    </i>
    <i t="blank">
      <x v="37"/>
    </i>
    <i>
      <x v="51"/>
    </i>
    <i r="1">
      <x v="35"/>
    </i>
    <i t="blank">
      <x v="51"/>
    </i>
    <i>
      <x v="48"/>
    </i>
    <i r="1">
      <x v="67"/>
    </i>
    <i t="blank">
      <x v="48"/>
    </i>
    <i>
      <x v="14"/>
    </i>
    <i r="1">
      <x v="60"/>
    </i>
    <i t="blank">
      <x v="14"/>
    </i>
    <i>
      <x v="52"/>
    </i>
    <i r="1">
      <x v="9"/>
    </i>
    <i t="blank">
      <x v="52"/>
    </i>
    <i>
      <x v="27"/>
    </i>
    <i r="1">
      <x v="67"/>
    </i>
    <i t="blank">
      <x v="27"/>
    </i>
    <i>
      <x v="11"/>
    </i>
    <i r="1">
      <x v="48"/>
    </i>
    <i t="blank">
      <x v="11"/>
    </i>
    <i>
      <x v="5"/>
    </i>
    <i r="1">
      <x v="18"/>
    </i>
    <i t="blank">
      <x v="5"/>
    </i>
    <i>
      <x v="22"/>
    </i>
    <i r="1">
      <x v="46"/>
    </i>
    <i t="blank">
      <x v="22"/>
    </i>
    <i>
      <x v="39"/>
    </i>
    <i r="1">
      <x v="49"/>
    </i>
    <i t="blank">
      <x v="39"/>
    </i>
    <i>
      <x v="19"/>
    </i>
    <i r="1">
      <x v="46"/>
    </i>
    <i t="blank">
      <x v="1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5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pageWrap="1" rowGrandTotals="0" colGrandTotals="0" itemPrintTitles="1" createdVersion="3" indent="0" compact="0" compactData="0" gridDropZones="1">
  <location ref="A3:C59" firstHeaderRow="1" firstDataRow="1" firstDataCol="2"/>
  <pivotFields count="4">
    <pivotField name="Entry" axis="axisRow" compact="0" showAll="0" insertBlankRow="1" includeNewItemsInFilter="1" sortType="descending" rankBy="0">
      <items count="66">
        <item x="7"/>
        <item m="1" x="48"/>
        <item m="1" x="54"/>
        <item m="1" x="15"/>
        <item m="1" x="55"/>
        <item m="1" x="18"/>
        <item m="1" x="20"/>
        <item x="0"/>
        <item x="12"/>
        <item m="1" x="64"/>
        <item m="1" x="53"/>
        <item m="1" x="30"/>
        <item m="1" x="44"/>
        <item m="1" x="37"/>
        <item m="1" x="33"/>
        <item m="1" x="57"/>
        <item m="1" x="34"/>
        <item m="1" x="22"/>
        <item x="2"/>
        <item m="1" x="56"/>
        <item m="1" x="61"/>
        <item m="1" x="26"/>
        <item m="1" x="24"/>
        <item m="1" x="51"/>
        <item m="1" x="19"/>
        <item m="1" x="41"/>
        <item m="1" x="23"/>
        <item m="1" x="25"/>
        <item m="1" x="63"/>
        <item m="1" x="17"/>
        <item x="10"/>
        <item m="1" x="27"/>
        <item m="1" x="46"/>
        <item m="1" x="38"/>
        <item m="1" x="43"/>
        <item m="1" x="42"/>
        <item m="1" x="40"/>
        <item x="5"/>
        <item x="6"/>
        <item m="1" x="59"/>
        <item m="1" x="60"/>
        <item m="1" x="62"/>
        <item m="1" x="50"/>
        <item m="1" x="14"/>
        <item m="1" x="49"/>
        <item m="1" x="36"/>
        <item m="1" x="21"/>
        <item m="1" x="52"/>
        <item x="1"/>
        <item x="11"/>
        <item m="1" x="28"/>
        <item m="1" x="35"/>
        <item m="1" x="47"/>
        <item x="13"/>
        <item x="8"/>
        <item m="1" x="45"/>
        <item m="1" x="58"/>
        <item m="1" x="31"/>
        <item m="1" x="29"/>
        <item m="1" x="16"/>
        <item m="1" x="32"/>
        <item x="3"/>
        <item m="1" x="39"/>
        <item h="1" x="4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24">
        <item x="0"/>
        <item m="1" x="18"/>
        <item m="1" x="23"/>
        <item m="1" x="22"/>
        <item x="1"/>
        <item x="2"/>
        <item x="3"/>
        <item m="1" x="14"/>
        <item x="4"/>
        <item m="1" x="15"/>
        <item x="5"/>
        <item x="6"/>
        <item m="1" x="21"/>
        <item m="1" x="17"/>
        <item x="7"/>
        <item m="1" x="20"/>
        <item m="1" x="16"/>
        <item x="8"/>
        <item x="9"/>
        <item x="10"/>
        <item x="11"/>
        <item x="12"/>
        <item m="1" x="19"/>
        <item x="13"/>
      </items>
    </pivotField>
  </pivotFields>
  <rowFields count="2">
    <field x="0"/>
    <field x="3"/>
  </rowFields>
  <rowItems count="56">
    <i>
      <x v="61"/>
    </i>
    <i r="1">
      <x/>
    </i>
    <i r="1">
      <x v="5"/>
    </i>
    <i r="1">
      <x v="6"/>
    </i>
    <i r="1">
      <x v="10"/>
    </i>
    <i r="1">
      <x v="11"/>
    </i>
    <i r="1">
      <x v="14"/>
    </i>
    <i r="1">
      <x v="20"/>
    </i>
    <i r="1">
      <x v="23"/>
    </i>
    <i t="blank">
      <x v="61"/>
    </i>
    <i>
      <x v="7"/>
    </i>
    <i r="1">
      <x/>
    </i>
    <i r="1">
      <x v="5"/>
    </i>
    <i r="1">
      <x v="10"/>
    </i>
    <i r="1">
      <x v="11"/>
    </i>
    <i r="1">
      <x v="14"/>
    </i>
    <i r="1">
      <x v="18"/>
    </i>
    <i r="1">
      <x v="20"/>
    </i>
    <i t="blank">
      <x v="7"/>
    </i>
    <i>
      <x v="38"/>
    </i>
    <i r="1">
      <x v="5"/>
    </i>
    <i r="1">
      <x v="8"/>
    </i>
    <i r="1">
      <x v="10"/>
    </i>
    <i r="1">
      <x v="18"/>
    </i>
    <i r="1">
      <x v="20"/>
    </i>
    <i t="blank">
      <x v="38"/>
    </i>
    <i>
      <x/>
    </i>
    <i r="1">
      <x v="10"/>
    </i>
    <i t="blank">
      <x/>
    </i>
    <i>
      <x v="48"/>
    </i>
    <i r="1">
      <x/>
    </i>
    <i t="blank">
      <x v="48"/>
    </i>
    <i>
      <x v="30"/>
    </i>
    <i r="1">
      <x v="17"/>
    </i>
    <i t="blank">
      <x v="30"/>
    </i>
    <i>
      <x v="18"/>
    </i>
    <i r="1">
      <x/>
    </i>
    <i t="blank">
      <x v="18"/>
    </i>
    <i>
      <x v="8"/>
    </i>
    <i r="1">
      <x v="21"/>
    </i>
    <i t="blank">
      <x v="8"/>
    </i>
    <i>
      <x v="37"/>
    </i>
    <i r="1">
      <x v="4"/>
    </i>
    <i t="blank">
      <x v="37"/>
    </i>
    <i>
      <x v="49"/>
    </i>
    <i r="1">
      <x v="19"/>
    </i>
    <i t="blank">
      <x v="49"/>
    </i>
    <i>
      <x v="54"/>
    </i>
    <i r="1">
      <x v="10"/>
    </i>
    <i t="blank">
      <x v="54"/>
    </i>
    <i>
      <x v="53"/>
    </i>
    <i r="1">
      <x v="21"/>
    </i>
    <i t="blank">
      <x v="53"/>
    </i>
    <i>
      <x v="64"/>
    </i>
    <i r="1">
      <x v="14"/>
    </i>
    <i t="blank">
      <x v="6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6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29" firstHeaderRow="1" firstDataRow="1" firstDataCol="2"/>
  <pivotFields count="4">
    <pivotField name="Entry" axis="axisRow" compact="0" showAll="0" insertBlankRow="1" includeNewItemsInFilter="1" sortType="descending" rankBy="0">
      <items count="114">
        <item m="1" x="109"/>
        <item m="1" x="103"/>
        <item m="1" x="110"/>
        <item m="1" x="55"/>
        <item m="1" x="57"/>
        <item m="1" x="50"/>
        <item x="4"/>
        <item m="1" x="49"/>
        <item m="1" x="90"/>
        <item x="18"/>
        <item m="1" x="37"/>
        <item m="1" x="36"/>
        <item m="1" x="70"/>
        <item x="27"/>
        <item x="17"/>
        <item x="10"/>
        <item m="1" x="39"/>
        <item x="32"/>
        <item x="25"/>
        <item m="1" x="74"/>
        <item m="1" x="34"/>
        <item m="1" x="85"/>
        <item m="1" x="98"/>
        <item m="1" x="65"/>
        <item m="1" x="94"/>
        <item m="1" x="108"/>
        <item m="1" x="51"/>
        <item m="1" x="48"/>
        <item x="30"/>
        <item x="22"/>
        <item x="21"/>
        <item m="1" x="43"/>
        <item x="26"/>
        <item m="1" x="63"/>
        <item m="1" x="92"/>
        <item m="1" x="81"/>
        <item x="6"/>
        <item m="1" x="66"/>
        <item m="1" x="35"/>
        <item m="1" x="105"/>
        <item x="20"/>
        <item x="15"/>
        <item m="1" x="53"/>
        <item x="16"/>
        <item m="1" x="47"/>
        <item m="1" x="58"/>
        <item x="31"/>
        <item m="1" x="96"/>
        <item x="1"/>
        <item m="1" x="61"/>
        <item m="1" x="69"/>
        <item m="1" x="89"/>
        <item x="3"/>
        <item m="1" x="83"/>
        <item m="1" x="97"/>
        <item m="1" x="84"/>
        <item m="1" x="99"/>
        <item m="1" x="82"/>
        <item m="1" x="44"/>
        <item m="1" x="95"/>
        <item x="12"/>
        <item m="1" x="46"/>
        <item m="1" x="93"/>
        <item x="0"/>
        <item m="1" x="102"/>
        <item x="7"/>
        <item m="1" x="42"/>
        <item m="1" x="88"/>
        <item m="1" x="80"/>
        <item x="23"/>
        <item x="2"/>
        <item m="1" x="104"/>
        <item m="1" x="76"/>
        <item m="1" x="79"/>
        <item m="1" x="106"/>
        <item m="1" x="77"/>
        <item x="9"/>
        <item m="1" x="38"/>
        <item x="29"/>
        <item x="14"/>
        <item m="1" x="72"/>
        <item m="1" x="56"/>
        <item m="1" x="64"/>
        <item m="1" x="91"/>
        <item m="1" x="68"/>
        <item m="1" x="71"/>
        <item m="1" x="75"/>
        <item m="1" x="101"/>
        <item x="11"/>
        <item m="1" x="60"/>
        <item m="1" x="59"/>
        <item m="1" x="52"/>
        <item m="1" x="45"/>
        <item m="1" x="54"/>
        <item m="1" x="87"/>
        <item m="1" x="107"/>
        <item m="1" x="62"/>
        <item m="1" x="73"/>
        <item m="1" x="40"/>
        <item x="24"/>
        <item m="1" x="112"/>
        <item x="33"/>
        <item m="1" x="78"/>
        <item m="1" x="41"/>
        <item m="1" x="111"/>
        <item x="28"/>
        <item m="1" x="67"/>
        <item x="5"/>
        <item m="1" x="86"/>
        <item x="19"/>
        <item x="13"/>
        <item m="1" x="100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7">
        <item x="0"/>
        <item m="1" x="21"/>
        <item m="1" x="25"/>
        <item m="1" x="24"/>
        <item x="1"/>
        <item x="2"/>
        <item x="3"/>
        <item m="1" x="18"/>
        <item x="4"/>
        <item m="1" x="19"/>
        <item x="5"/>
        <item x="6"/>
        <item x="7"/>
        <item x="8"/>
        <item x="9"/>
        <item x="10"/>
        <item m="1" x="20"/>
        <item x="11"/>
        <item x="12"/>
        <item m="1" x="23"/>
        <item x="13"/>
        <item x="14"/>
        <item x="15"/>
        <item m="1" x="22"/>
        <item x="16"/>
        <item m="1" x="17"/>
        <item t="default"/>
      </items>
    </pivotField>
  </pivotFields>
  <rowFields count="2">
    <field x="0"/>
    <field x="3"/>
  </rowFields>
  <rowItems count="126">
    <i>
      <x v="48"/>
    </i>
    <i r="1">
      <x/>
    </i>
    <i r="1">
      <x v="5"/>
    </i>
    <i r="1">
      <x v="6"/>
    </i>
    <i r="1">
      <x v="8"/>
    </i>
    <i r="1">
      <x v="10"/>
    </i>
    <i r="1">
      <x v="11"/>
    </i>
    <i r="1">
      <x v="14"/>
    </i>
    <i t="blank">
      <x v="48"/>
    </i>
    <i>
      <x v="15"/>
    </i>
    <i r="1">
      <x v="5"/>
    </i>
    <i r="1">
      <x v="8"/>
    </i>
    <i r="1">
      <x v="10"/>
    </i>
    <i r="1">
      <x v="11"/>
    </i>
    <i r="1">
      <x v="14"/>
    </i>
    <i r="1">
      <x v="18"/>
    </i>
    <i r="1">
      <x v="20"/>
    </i>
    <i t="blank">
      <x v="15"/>
    </i>
    <i>
      <x v="76"/>
    </i>
    <i r="1">
      <x v="5"/>
    </i>
    <i r="1">
      <x v="18"/>
    </i>
    <i r="1">
      <x v="20"/>
    </i>
    <i t="blank">
      <x v="76"/>
    </i>
    <i>
      <x v="63"/>
    </i>
    <i r="1">
      <x/>
    </i>
    <i r="1">
      <x v="6"/>
    </i>
    <i r="1">
      <x v="10"/>
    </i>
    <i t="blank">
      <x v="63"/>
    </i>
    <i>
      <x v="88"/>
    </i>
    <i r="1">
      <x v="5"/>
    </i>
    <i r="1">
      <x v="18"/>
    </i>
    <i t="blank">
      <x v="88"/>
    </i>
    <i>
      <x v="41"/>
    </i>
    <i r="1">
      <x v="10"/>
    </i>
    <i t="blank">
      <x v="41"/>
    </i>
    <i>
      <x v="60"/>
    </i>
    <i r="1">
      <x v="6"/>
    </i>
    <i r="1">
      <x v="12"/>
    </i>
    <i r="1">
      <x v="24"/>
    </i>
    <i t="blank">
      <x v="60"/>
    </i>
    <i>
      <x v="17"/>
    </i>
    <i r="1">
      <x v="24"/>
    </i>
    <i t="blank">
      <x v="17"/>
    </i>
    <i>
      <x v="99"/>
    </i>
    <i r="1">
      <x v="17"/>
    </i>
    <i r="1">
      <x v="22"/>
    </i>
    <i t="blank">
      <x v="99"/>
    </i>
    <i>
      <x v="43"/>
    </i>
    <i r="1">
      <x v="10"/>
    </i>
    <i t="blank">
      <x v="43"/>
    </i>
    <i>
      <x v="107"/>
    </i>
    <i r="1">
      <x v="4"/>
    </i>
    <i r="1">
      <x v="13"/>
    </i>
    <i t="blank">
      <x v="107"/>
    </i>
    <i>
      <x v="110"/>
    </i>
    <i r="1">
      <x v="6"/>
    </i>
    <i r="1">
      <x v="13"/>
    </i>
    <i r="1">
      <x v="15"/>
    </i>
    <i t="blank">
      <x v="110"/>
    </i>
    <i>
      <x v="70"/>
    </i>
    <i r="1">
      <x/>
    </i>
    <i r="1">
      <x v="18"/>
    </i>
    <i t="blank">
      <x v="70"/>
    </i>
    <i>
      <x v="52"/>
    </i>
    <i r="1">
      <x/>
    </i>
    <i r="1">
      <x v="5"/>
    </i>
    <i t="blank">
      <x v="52"/>
    </i>
    <i>
      <x v="79"/>
    </i>
    <i r="1">
      <x v="6"/>
    </i>
    <i r="1">
      <x v="24"/>
    </i>
    <i t="blank">
      <x v="79"/>
    </i>
    <i>
      <x v="18"/>
    </i>
    <i r="1">
      <x v="17"/>
    </i>
    <i t="blank">
      <x v="18"/>
    </i>
    <i>
      <x v="28"/>
    </i>
    <i r="1">
      <x v="20"/>
    </i>
    <i t="blank">
      <x v="28"/>
    </i>
    <i>
      <x v="40"/>
    </i>
    <i r="1">
      <x v="12"/>
    </i>
    <i r="1">
      <x v="24"/>
    </i>
    <i t="blank">
      <x v="40"/>
    </i>
    <i>
      <x v="32"/>
    </i>
    <i r="1">
      <x v="17"/>
    </i>
    <i t="blank">
      <x v="32"/>
    </i>
    <i>
      <x v="14"/>
    </i>
    <i r="1">
      <x v="11"/>
    </i>
    <i t="blank">
      <x v="14"/>
    </i>
    <i>
      <x v="101"/>
    </i>
    <i r="1">
      <x v="24"/>
    </i>
    <i t="blank">
      <x v="101"/>
    </i>
    <i>
      <x v="78"/>
    </i>
    <i r="1">
      <x v="18"/>
    </i>
    <i t="blank">
      <x v="78"/>
    </i>
    <i>
      <x v="109"/>
    </i>
    <i r="1">
      <x v="12"/>
    </i>
    <i t="blank">
      <x v="109"/>
    </i>
    <i>
      <x v="36"/>
    </i>
    <i r="1">
      <x v="4"/>
    </i>
    <i t="blank">
      <x v="36"/>
    </i>
    <i>
      <x v="46"/>
    </i>
    <i r="1">
      <x v="22"/>
    </i>
    <i t="blank">
      <x v="46"/>
    </i>
    <i>
      <x v="9"/>
    </i>
    <i r="1">
      <x v="11"/>
    </i>
    <i t="blank">
      <x v="9"/>
    </i>
    <i>
      <x v="13"/>
    </i>
    <i r="1">
      <x v="17"/>
    </i>
    <i t="blank">
      <x v="13"/>
    </i>
    <i>
      <x v="6"/>
    </i>
    <i r="1">
      <x/>
    </i>
    <i t="blank">
      <x v="6"/>
    </i>
    <i>
      <x v="65"/>
    </i>
    <i r="1">
      <x v="4"/>
    </i>
    <i t="blank">
      <x v="65"/>
    </i>
    <i>
      <x v="30"/>
    </i>
    <i r="1">
      <x v="13"/>
    </i>
    <i t="blank">
      <x v="30"/>
    </i>
    <i>
      <x v="69"/>
    </i>
    <i r="1">
      <x v="14"/>
    </i>
    <i t="blank">
      <x v="69"/>
    </i>
    <i>
      <x v="105"/>
    </i>
    <i r="1">
      <x v="17"/>
    </i>
    <i t="blank">
      <x v="105"/>
    </i>
    <i>
      <x v="29"/>
    </i>
    <i r="1">
      <x v="13"/>
    </i>
    <i t="blank">
      <x v="2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8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86" firstHeaderRow="1" firstDataRow="1" firstDataCol="2"/>
  <pivotFields count="4">
    <pivotField name="Entry" axis="axisRow" compact="0" showAll="0" insertBlankRow="1" includeNewItemsInFilter="1" sortType="descending" rankBy="0">
      <items count="196">
        <item m="1" x="185"/>
        <item m="1" x="189"/>
        <item m="1" x="188"/>
        <item m="1" x="109"/>
        <item m="1" x="141"/>
        <item m="1" x="114"/>
        <item x="46"/>
        <item x="47"/>
        <item x="45"/>
        <item m="1" x="154"/>
        <item x="27"/>
        <item m="1" x="164"/>
        <item m="1" x="174"/>
        <item m="1" x="78"/>
        <item x="8"/>
        <item m="1" x="180"/>
        <item m="1" x="106"/>
        <item m="1" x="50"/>
        <item m="1" x="88"/>
        <item m="1" x="95"/>
        <item m="1" x="55"/>
        <item x="12"/>
        <item m="1" x="151"/>
        <item m="1" x="65"/>
        <item x="17"/>
        <item m="1" x="163"/>
        <item m="1" x="139"/>
        <item x="25"/>
        <item m="1" x="120"/>
        <item m="1" x="74"/>
        <item m="1" x="129"/>
        <item m="1" x="158"/>
        <item m="1" x="178"/>
        <item m="1" x="137"/>
        <item m="1" x="186"/>
        <item x="4"/>
        <item x="39"/>
        <item x="44"/>
        <item m="1" x="142"/>
        <item m="1" x="79"/>
        <item m="1" x="108"/>
        <item m="1" x="54"/>
        <item x="38"/>
        <item m="1" x="75"/>
        <item m="1" x="168"/>
        <item x="35"/>
        <item m="1" x="63"/>
        <item x="32"/>
        <item x="48"/>
        <item m="1" x="101"/>
        <item m="1" x="173"/>
        <item x="9"/>
        <item m="1" x="165"/>
        <item m="1" x="70"/>
        <item m="1" x="140"/>
        <item m="1" x="146"/>
        <item m="1" x="122"/>
        <item m="1" x="162"/>
        <item m="1" x="102"/>
        <item m="1" x="127"/>
        <item x="43"/>
        <item x="10"/>
        <item m="1" x="149"/>
        <item m="1" x="131"/>
        <item m="1" x="190"/>
        <item m="1" x="194"/>
        <item x="13"/>
        <item m="1" x="150"/>
        <item m="1" x="145"/>
        <item m="1" x="60"/>
        <item m="1" x="113"/>
        <item m="1" x="92"/>
        <item x="3"/>
        <item m="1" x="152"/>
        <item m="1" x="157"/>
        <item m="1" x="156"/>
        <item m="1" x="81"/>
        <item x="31"/>
        <item m="1" x="94"/>
        <item m="1" x="171"/>
        <item x="33"/>
        <item m="1" x="133"/>
        <item m="1" x="117"/>
        <item x="28"/>
        <item m="1" x="123"/>
        <item m="1" x="103"/>
        <item x="30"/>
        <item m="1" x="166"/>
        <item x="1"/>
        <item m="1" x="148"/>
        <item x="0"/>
        <item m="1" x="175"/>
        <item x="2"/>
        <item m="1" x="82"/>
        <item m="1" x="100"/>
        <item m="1" x="147"/>
        <item m="1" x="72"/>
        <item m="1" x="84"/>
        <item m="1" x="161"/>
        <item m="1" x="56"/>
        <item m="1" x="93"/>
        <item m="1" x="52"/>
        <item x="34"/>
        <item m="1" x="110"/>
        <item m="1" x="67"/>
        <item x="49"/>
        <item m="1" x="191"/>
        <item m="1" x="87"/>
        <item m="1" x="57"/>
        <item m="1" x="112"/>
        <item m="1" x="159"/>
        <item x="29"/>
        <item x="36"/>
        <item x="42"/>
        <item m="1" x="132"/>
        <item m="1" x="51"/>
        <item m="1" x="135"/>
        <item m="1" x="71"/>
        <item m="1" x="169"/>
        <item m="1" x="177"/>
        <item m="1" x="187"/>
        <item x="37"/>
        <item m="1" x="96"/>
        <item m="1" x="192"/>
        <item m="1" x="76"/>
        <item m="1" x="90"/>
        <item m="1" x="182"/>
        <item m="1" x="97"/>
        <item x="21"/>
        <item m="1" x="58"/>
        <item m="1" x="91"/>
        <item m="1" x="80"/>
        <item m="1" x="89"/>
        <item m="1" x="107"/>
        <item m="1" x="167"/>
        <item m="1" x="128"/>
        <item m="1" x="98"/>
        <item m="1" x="124"/>
        <item x="24"/>
        <item m="1" x="77"/>
        <item x="22"/>
        <item x="19"/>
        <item m="1" x="183"/>
        <item x="23"/>
        <item m="1" x="143"/>
        <item m="1" x="144"/>
        <item m="1" x="153"/>
        <item m="1" x="115"/>
        <item m="1" x="116"/>
        <item m="1" x="104"/>
        <item m="1" x="85"/>
        <item x="11"/>
        <item m="1" x="62"/>
        <item m="1" x="64"/>
        <item m="1" x="53"/>
        <item m="1" x="83"/>
        <item m="1" x="130"/>
        <item m="1" x="184"/>
        <item m="1" x="69"/>
        <item m="1" x="181"/>
        <item m="1" x="66"/>
        <item m="1" x="118"/>
        <item m="1" x="68"/>
        <item x="18"/>
        <item m="1" x="119"/>
        <item x="15"/>
        <item m="1" x="136"/>
        <item m="1" x="155"/>
        <item x="14"/>
        <item m="1" x="73"/>
        <item m="1" x="134"/>
        <item m="1" x="193"/>
        <item m="1" x="105"/>
        <item m="1" x="170"/>
        <item m="1" x="172"/>
        <item m="1" x="126"/>
        <item m="1" x="61"/>
        <item m="1" x="125"/>
        <item m="1" x="179"/>
        <item x="7"/>
        <item m="1" x="160"/>
        <item m="1" x="121"/>
        <item m="1" x="59"/>
        <item m="1" x="86"/>
        <item m="1" x="176"/>
        <item m="1" x="111"/>
        <item x="16"/>
        <item m="1" x="99"/>
        <item x="20"/>
        <item m="1" x="138"/>
        <item h="1" x="5"/>
        <item x="40"/>
        <item x="41"/>
        <item x="6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69">
        <item m="1" x="60"/>
        <item x="1"/>
        <item m="1" x="66"/>
        <item x="0"/>
        <item m="1" x="35"/>
        <item x="2"/>
        <item m="1" x="46"/>
        <item m="1" x="26"/>
        <item m="1" x="38"/>
        <item m="1" x="61"/>
        <item x="3"/>
        <item m="1" x="47"/>
        <item m="1" x="55"/>
        <item x="5"/>
        <item x="4"/>
        <item x="7"/>
        <item x="6"/>
        <item m="1" x="42"/>
        <item m="1" x="56"/>
        <item x="8"/>
        <item m="1" x="33"/>
        <item m="1" x="48"/>
        <item m="1" x="50"/>
        <item x="9"/>
        <item m="1" x="29"/>
        <item m="1" x="36"/>
        <item x="10"/>
        <item m="1" x="65"/>
        <item m="1" x="34"/>
        <item x="12"/>
        <item m="1" x="37"/>
        <item x="11"/>
        <item m="1" x="43"/>
        <item x="13"/>
        <item m="1" x="31"/>
        <item m="1" x="40"/>
        <item x="14"/>
        <item m="1" x="39"/>
        <item m="1" x="62"/>
        <item x="15"/>
        <item m="1" x="30"/>
        <item m="1" x="57"/>
        <item m="1" x="58"/>
        <item m="1" x="51"/>
        <item m="1" x="53"/>
        <item x="17"/>
        <item m="1" x="27"/>
        <item x="16"/>
        <item m="1" x="28"/>
        <item x="18"/>
        <item x="20"/>
        <item x="19"/>
        <item m="1" x="54"/>
        <item m="1" x="64"/>
        <item m="1" x="41"/>
        <item x="21"/>
        <item m="1" x="32"/>
        <item m="1" x="45"/>
        <item m="1" x="52"/>
        <item x="22"/>
        <item x="24"/>
        <item m="1" x="44"/>
        <item m="1" x="67"/>
        <item m="1" x="63"/>
        <item m="1" x="49"/>
        <item x="25"/>
        <item x="23"/>
        <item m="1" x="59"/>
        <item t="default"/>
      </items>
    </pivotField>
  </pivotFields>
  <rowFields count="2">
    <field x="0"/>
    <field x="3"/>
  </rowFields>
  <rowItems count="183">
    <i>
      <x v="92"/>
    </i>
    <i r="1">
      <x v="3"/>
    </i>
    <i r="1">
      <x v="14"/>
    </i>
    <i r="1">
      <x v="19"/>
    </i>
    <i r="1">
      <x v="23"/>
    </i>
    <i r="1">
      <x v="26"/>
    </i>
    <i r="1">
      <x v="55"/>
    </i>
    <i t="blank">
      <x v="92"/>
    </i>
    <i>
      <x v="90"/>
    </i>
    <i r="1">
      <x v="3"/>
    </i>
    <i r="1">
      <x v="14"/>
    </i>
    <i r="1">
      <x v="19"/>
    </i>
    <i r="1">
      <x v="23"/>
    </i>
    <i t="blank">
      <x v="90"/>
    </i>
    <i>
      <x v="88"/>
    </i>
    <i r="1">
      <x v="3"/>
    </i>
    <i r="1">
      <x v="14"/>
    </i>
    <i r="1">
      <x v="16"/>
    </i>
    <i r="1">
      <x v="19"/>
    </i>
    <i r="1">
      <x v="23"/>
    </i>
    <i t="blank">
      <x v="88"/>
    </i>
    <i>
      <x v="66"/>
    </i>
    <i r="1">
      <x v="13"/>
    </i>
    <i r="1">
      <x v="50"/>
    </i>
    <i t="blank">
      <x v="66"/>
    </i>
    <i>
      <x v="163"/>
    </i>
    <i r="1">
      <x v="16"/>
    </i>
    <i r="1">
      <x v="31"/>
    </i>
    <i r="1">
      <x v="33"/>
    </i>
    <i r="1">
      <x v="65"/>
    </i>
    <i t="blank">
      <x v="163"/>
    </i>
    <i>
      <x v="168"/>
    </i>
    <i r="1">
      <x v="13"/>
    </i>
    <i r="1">
      <x v="50"/>
    </i>
    <i t="blank">
      <x v="168"/>
    </i>
    <i>
      <x v="35"/>
    </i>
    <i r="1">
      <x v="3"/>
    </i>
    <i r="1">
      <x v="15"/>
    </i>
    <i r="1">
      <x v="31"/>
    </i>
    <i r="1">
      <x v="65"/>
    </i>
    <i t="blank">
      <x v="35"/>
    </i>
    <i>
      <x v="14"/>
    </i>
    <i r="1">
      <x v="10"/>
    </i>
    <i r="1">
      <x v="51"/>
    </i>
    <i t="blank">
      <x v="14"/>
    </i>
    <i>
      <x v="188"/>
    </i>
    <i r="1">
      <x v="16"/>
    </i>
    <i r="1">
      <x v="31"/>
    </i>
    <i r="1">
      <x v="66"/>
    </i>
    <i t="blank">
      <x v="188"/>
    </i>
    <i>
      <x v="51"/>
    </i>
    <i r="1">
      <x v="10"/>
    </i>
    <i r="1">
      <x v="13"/>
    </i>
    <i t="blank">
      <x v="51"/>
    </i>
    <i>
      <x v="36"/>
    </i>
    <i r="1">
      <x v="45"/>
    </i>
    <i r="1">
      <x v="60"/>
    </i>
    <i t="blank">
      <x v="36"/>
    </i>
    <i>
      <x v="21"/>
    </i>
    <i r="1">
      <x v="14"/>
    </i>
    <i r="1">
      <x v="55"/>
    </i>
    <i t="blank">
      <x v="21"/>
    </i>
    <i>
      <x v="151"/>
    </i>
    <i r="1">
      <x v="14"/>
    </i>
    <i r="1">
      <x v="51"/>
    </i>
    <i t="blank">
      <x v="151"/>
    </i>
    <i>
      <x v="48"/>
    </i>
    <i r="1">
      <x v="65"/>
    </i>
    <i t="blank">
      <x v="48"/>
    </i>
    <i>
      <x v="83"/>
    </i>
    <i r="1">
      <x v="26"/>
    </i>
    <i r="1">
      <x v="51"/>
    </i>
    <i t="blank">
      <x v="83"/>
    </i>
    <i>
      <x v="10"/>
    </i>
    <i r="1">
      <x v="26"/>
    </i>
    <i r="1">
      <x v="55"/>
    </i>
    <i t="blank">
      <x v="10"/>
    </i>
    <i>
      <x v="72"/>
    </i>
    <i r="1">
      <x v="3"/>
    </i>
    <i r="1">
      <x v="66"/>
    </i>
    <i t="blank">
      <x v="72"/>
    </i>
    <i>
      <x v="179"/>
    </i>
    <i r="1">
      <x v="10"/>
    </i>
    <i r="1">
      <x v="33"/>
    </i>
    <i t="blank">
      <x v="179"/>
    </i>
    <i>
      <x v="165"/>
    </i>
    <i r="1">
      <x v="13"/>
    </i>
    <i r="1">
      <x v="50"/>
    </i>
    <i t="blank">
      <x v="165"/>
    </i>
    <i>
      <x v="7"/>
    </i>
    <i r="1">
      <x v="66"/>
    </i>
    <i t="blank">
      <x v="7"/>
    </i>
    <i>
      <x v="121"/>
    </i>
    <i r="1">
      <x v="47"/>
    </i>
    <i t="blank">
      <x v="121"/>
    </i>
    <i>
      <x v="138"/>
    </i>
    <i r="1">
      <x v="23"/>
    </i>
    <i t="blank">
      <x v="138"/>
    </i>
    <i>
      <x v="186"/>
    </i>
    <i r="1">
      <x v="13"/>
    </i>
    <i r="1">
      <x v="50"/>
    </i>
    <i t="blank">
      <x v="186"/>
    </i>
    <i>
      <x v="45"/>
    </i>
    <i r="1">
      <x v="39"/>
    </i>
    <i t="blank">
      <x v="45"/>
    </i>
    <i>
      <x v="37"/>
    </i>
    <i r="1">
      <x v="50"/>
    </i>
    <i t="blank">
      <x v="37"/>
    </i>
    <i>
      <x v="191"/>
    </i>
    <i r="1">
      <x v="49"/>
    </i>
    <i t="blank">
      <x v="191"/>
    </i>
    <i>
      <x v="42"/>
    </i>
    <i r="1">
      <x v="47"/>
    </i>
    <i t="blank">
      <x v="42"/>
    </i>
    <i>
      <x v="128"/>
    </i>
    <i r="1">
      <x v="15"/>
    </i>
    <i t="blank">
      <x v="128"/>
    </i>
    <i>
      <x v="24"/>
    </i>
    <i r="1">
      <x v="16"/>
    </i>
    <i t="blank">
      <x v="24"/>
    </i>
    <i>
      <x v="194"/>
    </i>
    <i r="1">
      <x v="26"/>
    </i>
    <i t="blank">
      <x v="194"/>
    </i>
    <i>
      <x v="27"/>
    </i>
    <i r="1">
      <x v="23"/>
    </i>
    <i t="blank">
      <x v="27"/>
    </i>
    <i>
      <x v="112"/>
    </i>
    <i r="1">
      <x v="39"/>
    </i>
    <i t="blank">
      <x v="112"/>
    </i>
    <i>
      <x v="141"/>
    </i>
    <i r="1">
      <x v="16"/>
    </i>
    <i r="1">
      <x v="66"/>
    </i>
    <i t="blank">
      <x v="141"/>
    </i>
    <i>
      <x v="86"/>
    </i>
    <i r="1">
      <x v="31"/>
    </i>
    <i r="1">
      <x v="65"/>
    </i>
    <i t="blank">
      <x v="86"/>
    </i>
    <i>
      <x v="102"/>
    </i>
    <i r="1">
      <x v="36"/>
    </i>
    <i t="blank">
      <x v="102"/>
    </i>
    <i>
      <x v="77"/>
    </i>
    <i r="1">
      <x v="31"/>
    </i>
    <i r="1">
      <x v="66"/>
    </i>
    <i t="blank">
      <x v="77"/>
    </i>
    <i>
      <x v="193"/>
    </i>
    <i r="1">
      <x v="5"/>
    </i>
    <i t="blank">
      <x v="193"/>
    </i>
    <i>
      <x v="47"/>
    </i>
    <i r="1">
      <x v="29"/>
    </i>
    <i t="blank">
      <x v="47"/>
    </i>
    <i>
      <x v="140"/>
    </i>
    <i r="1">
      <x v="15"/>
    </i>
    <i t="blank">
      <x v="140"/>
    </i>
    <i>
      <x v="8"/>
    </i>
    <i r="1">
      <x v="55"/>
    </i>
    <i t="blank">
      <x v="8"/>
    </i>
    <i>
      <x v="113"/>
    </i>
    <i r="1">
      <x v="51"/>
    </i>
    <i t="blank">
      <x v="113"/>
    </i>
    <i>
      <x v="105"/>
    </i>
    <i r="1">
      <x v="65"/>
    </i>
    <i t="blank">
      <x v="105"/>
    </i>
    <i>
      <x v="192"/>
    </i>
    <i r="1">
      <x v="49"/>
    </i>
    <i t="blank">
      <x v="192"/>
    </i>
    <i>
      <x v="6"/>
    </i>
    <i r="1">
      <x v="55"/>
    </i>
    <i t="blank">
      <x v="6"/>
    </i>
    <i>
      <x v="60"/>
    </i>
    <i r="1">
      <x v="51"/>
    </i>
    <i t="blank">
      <x v="60"/>
    </i>
    <i>
      <x v="80"/>
    </i>
    <i r="1">
      <x v="33"/>
    </i>
    <i t="blank">
      <x v="80"/>
    </i>
    <i>
      <x v="111"/>
    </i>
    <i r="1">
      <x v="26"/>
    </i>
    <i t="blank">
      <x v="111"/>
    </i>
    <i>
      <x v="61"/>
    </i>
    <i r="1">
      <x v="10"/>
    </i>
    <i t="blank">
      <x v="61"/>
    </i>
    <i>
      <x v="143"/>
    </i>
    <i r="1">
      <x v="19"/>
    </i>
    <i t="blank">
      <x v="14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6" cacheId="2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41" firstHeaderRow="1" firstDataRow="1" firstDataCol="2"/>
  <pivotFields count="4">
    <pivotField name="Entry" axis="axisRow" compact="0" showAll="0" insertBlankRow="1" includeNewItemsInFilter="1" sortType="descending" rankBy="0">
      <items count="42">
        <item x="18"/>
        <item x="22"/>
        <item x="31"/>
        <item x="11"/>
        <item x="24"/>
        <item x="10"/>
        <item x="17"/>
        <item x="14"/>
        <item x="26"/>
        <item x="21"/>
        <item x="32"/>
        <item x="8"/>
        <item x="9"/>
        <item x="7"/>
        <item x="5"/>
        <item x="27"/>
        <item x="6"/>
        <item x="37"/>
        <item x="16"/>
        <item x="15"/>
        <item x="4"/>
        <item x="13"/>
        <item x="23"/>
        <item x="28"/>
        <item x="29"/>
        <item x="25"/>
        <item x="36"/>
        <item x="1"/>
        <item x="34"/>
        <item x="3"/>
        <item x="30"/>
        <item x="35"/>
        <item x="12"/>
        <item x="0"/>
        <item x="19"/>
        <item x="33"/>
        <item x="20"/>
        <item h="1" x="2"/>
        <item m="1" x="40"/>
        <item m="1" x="39"/>
        <item m="1" x="3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2">
        <item m="1" x="71"/>
        <item m="1" x="60"/>
        <item x="0"/>
        <item m="1" x="56"/>
        <item m="1" x="44"/>
        <item m="1" x="58"/>
        <item m="1" x="29"/>
        <item m="1" x="66"/>
        <item m="1" x="25"/>
        <item m="1" x="59"/>
        <item x="1"/>
        <item m="1" x="42"/>
        <item m="1" x="46"/>
        <item m="1" x="39"/>
        <item x="2"/>
        <item m="1" x="57"/>
        <item m="1" x="19"/>
        <item m="1" x="79"/>
        <item x="3"/>
        <item m="1" x="24"/>
        <item m="1" x="20"/>
        <item m="1" x="69"/>
        <item m="1" x="70"/>
        <item x="4"/>
        <item m="1" x="28"/>
        <item m="1" x="23"/>
        <item m="1" x="50"/>
        <item x="5"/>
        <item m="1" x="49"/>
        <item m="1" x="34"/>
        <item x="6"/>
        <item m="1" x="65"/>
        <item m="1" x="30"/>
        <item m="1" x="68"/>
        <item x="7"/>
        <item m="1" x="51"/>
        <item x="8"/>
        <item m="1" x="21"/>
        <item m="1" x="78"/>
        <item x="9"/>
        <item m="1" x="26"/>
        <item x="10"/>
        <item m="1" x="38"/>
        <item m="1" x="32"/>
        <item m="1" x="37"/>
        <item m="1" x="53"/>
        <item m="1" x="73"/>
        <item m="1" x="75"/>
        <item m="1" x="36"/>
        <item m="1" x="41"/>
        <item m="1" x="80"/>
        <item x="11"/>
        <item m="1" x="52"/>
        <item m="1" x="45"/>
        <item x="12"/>
        <item m="1" x="22"/>
        <item m="1" x="74"/>
        <item m="1" x="54"/>
        <item x="13"/>
        <item m="1" x="64"/>
        <item x="14"/>
        <item m="1" x="67"/>
        <item m="1" x="62"/>
        <item x="15"/>
        <item m="1" x="72"/>
        <item m="1" x="40"/>
        <item m="1" x="76"/>
        <item m="1" x="55"/>
        <item x="16"/>
        <item m="1" x="33"/>
        <item m="1" x="43"/>
        <item m="1" x="63"/>
        <item m="1" x="47"/>
        <item m="1" x="61"/>
        <item x="17"/>
        <item x="18"/>
        <item m="1" x="31"/>
        <item m="1" x="48"/>
        <item m="1" x="77"/>
        <item m="1" x="35"/>
        <item m="1" x="27"/>
        <item t="default"/>
      </items>
    </pivotField>
  </pivotFields>
  <rowFields count="2">
    <field x="0"/>
    <field x="3"/>
  </rowFields>
  <rowItems count="138">
    <i>
      <x v="11"/>
    </i>
    <i r="1">
      <x v="14"/>
    </i>
    <i r="1">
      <x v="23"/>
    </i>
    <i r="1">
      <x v="27"/>
    </i>
    <i r="1">
      <x v="39"/>
    </i>
    <i r="1">
      <x v="58"/>
    </i>
    <i r="1">
      <x v="63"/>
    </i>
    <i t="blank">
      <x v="11"/>
    </i>
    <i>
      <x v="33"/>
    </i>
    <i r="1">
      <x v="2"/>
    </i>
    <i r="1">
      <x v="14"/>
    </i>
    <i r="1">
      <x v="23"/>
    </i>
    <i r="1">
      <x v="27"/>
    </i>
    <i r="1">
      <x v="51"/>
    </i>
    <i t="blank">
      <x v="33"/>
    </i>
    <i>
      <x v="12"/>
    </i>
    <i r="1">
      <x v="14"/>
    </i>
    <i r="1">
      <x v="23"/>
    </i>
    <i r="1">
      <x v="27"/>
    </i>
    <i r="1">
      <x v="39"/>
    </i>
    <i r="1">
      <x v="58"/>
    </i>
    <i r="1">
      <x v="63"/>
    </i>
    <i t="blank">
      <x v="12"/>
    </i>
    <i>
      <x v="32"/>
    </i>
    <i r="1">
      <x v="27"/>
    </i>
    <i r="1">
      <x v="30"/>
    </i>
    <i r="1">
      <x v="75"/>
    </i>
    <i t="blank">
      <x v="32"/>
    </i>
    <i>
      <x v="3"/>
    </i>
    <i r="1">
      <x v="18"/>
    </i>
    <i r="1">
      <x v="34"/>
    </i>
    <i r="1">
      <x v="75"/>
    </i>
    <i t="blank">
      <x v="3"/>
    </i>
    <i>
      <x v="24"/>
    </i>
    <i r="1">
      <x v="58"/>
    </i>
    <i r="1">
      <x v="63"/>
    </i>
    <i t="blank">
      <x v="24"/>
    </i>
    <i>
      <x v="27"/>
    </i>
    <i r="1">
      <x v="2"/>
    </i>
    <i r="1">
      <x v="39"/>
    </i>
    <i r="1">
      <x v="63"/>
    </i>
    <i t="blank">
      <x v="27"/>
    </i>
    <i>
      <x v="5"/>
    </i>
    <i r="1">
      <x v="14"/>
    </i>
    <i r="1">
      <x v="58"/>
    </i>
    <i t="blank">
      <x v="5"/>
    </i>
    <i>
      <x v="23"/>
    </i>
    <i r="1">
      <x v="54"/>
    </i>
    <i r="1">
      <x v="74"/>
    </i>
    <i t="blank">
      <x v="23"/>
    </i>
    <i>
      <x v="19"/>
    </i>
    <i r="1">
      <x v="34"/>
    </i>
    <i r="1">
      <x v="75"/>
    </i>
    <i t="blank">
      <x v="19"/>
    </i>
    <i>
      <x v="8"/>
    </i>
    <i r="1">
      <x v="51"/>
    </i>
    <i r="1">
      <x v="58"/>
    </i>
    <i t="blank">
      <x v="8"/>
    </i>
    <i>
      <x/>
    </i>
    <i r="1">
      <x v="36"/>
    </i>
    <i r="1">
      <x v="41"/>
    </i>
    <i t="blank">
      <x/>
    </i>
    <i>
      <x v="29"/>
    </i>
    <i r="1">
      <x v="2"/>
    </i>
    <i r="1">
      <x v="18"/>
    </i>
    <i t="blank">
      <x v="29"/>
    </i>
    <i>
      <x v="25"/>
    </i>
    <i r="1">
      <x v="51"/>
    </i>
    <i t="blank">
      <x v="25"/>
    </i>
    <i>
      <x v="10"/>
    </i>
    <i r="1">
      <x v="68"/>
    </i>
    <i t="blank">
      <x v="10"/>
    </i>
    <i>
      <x v="9"/>
    </i>
    <i r="1">
      <x v="41"/>
    </i>
    <i t="blank">
      <x v="9"/>
    </i>
    <i>
      <x v="21"/>
    </i>
    <i r="1">
      <x v="30"/>
    </i>
    <i t="blank">
      <x v="21"/>
    </i>
    <i>
      <x v="35"/>
    </i>
    <i r="1">
      <x v="74"/>
    </i>
    <i t="blank">
      <x v="35"/>
    </i>
    <i>
      <x v="20"/>
    </i>
    <i r="1">
      <x v="10"/>
    </i>
    <i t="blank">
      <x v="20"/>
    </i>
    <i>
      <x v="26"/>
    </i>
    <i r="1">
      <x v="75"/>
    </i>
    <i t="blank">
      <x v="26"/>
    </i>
    <i>
      <x v="30"/>
    </i>
    <i r="1">
      <x v="60"/>
    </i>
    <i t="blank">
      <x v="30"/>
    </i>
    <i>
      <x v="7"/>
    </i>
    <i r="1">
      <x v="34"/>
    </i>
    <i t="blank">
      <x v="7"/>
    </i>
    <i>
      <x v="14"/>
    </i>
    <i r="1">
      <x v="10"/>
    </i>
    <i t="blank">
      <x v="14"/>
    </i>
    <i>
      <x v="34"/>
    </i>
    <i r="1">
      <x v="36"/>
    </i>
    <i t="blank">
      <x v="34"/>
    </i>
    <i>
      <x v="2"/>
    </i>
    <i r="1">
      <x v="63"/>
    </i>
    <i t="blank">
      <x v="2"/>
    </i>
    <i>
      <x v="15"/>
    </i>
    <i r="1">
      <x v="51"/>
    </i>
    <i t="blank">
      <x v="15"/>
    </i>
    <i>
      <x v="17"/>
    </i>
    <i r="1">
      <x v="75"/>
    </i>
    <i t="blank">
      <x v="17"/>
    </i>
    <i>
      <x v="1"/>
    </i>
    <i r="1">
      <x v="41"/>
    </i>
    <i t="blank">
      <x v="1"/>
    </i>
    <i>
      <x v="16"/>
    </i>
    <i r="1">
      <x v="10"/>
    </i>
    <i t="blank">
      <x v="16"/>
    </i>
    <i>
      <x v="36"/>
    </i>
    <i r="1">
      <x v="36"/>
    </i>
    <i t="blank">
      <x v="36"/>
    </i>
    <i>
      <x v="28"/>
    </i>
    <i r="1">
      <x v="74"/>
    </i>
    <i t="blank">
      <x v="28"/>
    </i>
    <i>
      <x v="13"/>
    </i>
    <i r="1">
      <x v="10"/>
    </i>
    <i t="blank">
      <x v="13"/>
    </i>
    <i>
      <x v="22"/>
    </i>
    <i r="1">
      <x v="41"/>
    </i>
    <i t="blank">
      <x v="22"/>
    </i>
    <i>
      <x v="31"/>
    </i>
    <i r="1">
      <x v="74"/>
    </i>
    <i t="blank">
      <x v="31"/>
    </i>
    <i>
      <x v="18"/>
    </i>
    <i r="1">
      <x v="34"/>
    </i>
    <i t="blank">
      <x v="18"/>
    </i>
    <i>
      <x v="6"/>
    </i>
    <i r="1">
      <x v="34"/>
    </i>
    <i t="blank">
      <x v="6"/>
    </i>
    <i>
      <x v="4"/>
    </i>
    <i r="1">
      <x v="41"/>
    </i>
    <i t="blank">
      <x v="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12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68" firstHeaderRow="1" firstDataRow="1" firstDataCol="2"/>
  <pivotFields count="4">
    <pivotField name="Entry" axis="axisRow" compact="0" showAll="0" insertBlankRow="1" includeNewItemsInFilter="1" sortType="descending" rankBy="0">
      <items count="253">
        <item x="31"/>
        <item m="1" x="248"/>
        <item m="1" x="246"/>
        <item m="1" x="176"/>
        <item m="1" x="94"/>
        <item m="1" x="168"/>
        <item m="1" x="187"/>
        <item m="1" x="171"/>
        <item m="1" x="240"/>
        <item m="1" x="212"/>
        <item x="28"/>
        <item x="30"/>
        <item m="1" x="174"/>
        <item m="1" x="247"/>
        <item m="1" x="203"/>
        <item m="1" x="95"/>
        <item m="1" x="142"/>
        <item m="1" x="215"/>
        <item m="1" x="150"/>
        <item m="1" x="74"/>
        <item m="1" x="202"/>
        <item x="15"/>
        <item m="1" x="75"/>
        <item m="1" x="124"/>
        <item m="1" x="206"/>
        <item m="1" x="59"/>
        <item m="1" x="148"/>
        <item m="1" x="99"/>
        <item m="1" x="232"/>
        <item m="1" x="55"/>
        <item m="1" x="57"/>
        <item x="39"/>
        <item m="1" x="201"/>
        <item m="1" x="225"/>
        <item m="1" x="96"/>
        <item m="1" x="170"/>
        <item m="1" x="218"/>
        <item m="1" x="88"/>
        <item m="1" x="123"/>
        <item m="1" x="222"/>
        <item m="1" x="196"/>
        <item m="1" x="208"/>
        <item m="1" x="207"/>
        <item m="1" x="128"/>
        <item x="45"/>
        <item m="1" x="98"/>
        <item m="1" x="130"/>
        <item m="1" x="233"/>
        <item m="1" x="129"/>
        <item m="1" x="156"/>
        <item m="1" x="220"/>
        <item m="1" x="145"/>
        <item m="1" x="138"/>
        <item x="21"/>
        <item m="1" x="178"/>
        <item x="37"/>
        <item m="1" x="76"/>
        <item m="1" x="107"/>
        <item m="1" x="63"/>
        <item m="1" x="54"/>
        <item m="1" x="190"/>
        <item m="1" x="191"/>
        <item m="1" x="112"/>
        <item m="1" x="127"/>
        <item m="1" x="82"/>
        <item m="1" x="219"/>
        <item m="1" x="110"/>
        <item m="1" x="184"/>
        <item m="1" x="101"/>
        <item m="1" x="119"/>
        <item m="1" x="143"/>
        <item m="1" x="80"/>
        <item x="11"/>
        <item m="1" x="103"/>
        <item m="1" x="227"/>
        <item m="1" x="65"/>
        <item m="1" x="154"/>
        <item m="1" x="179"/>
        <item m="1" x="231"/>
        <item m="1" x="72"/>
        <item m="1" x="205"/>
        <item m="1" x="157"/>
        <item m="1" x="226"/>
        <item x="29"/>
        <item m="1" x="81"/>
        <item m="1" x="111"/>
        <item m="1" x="162"/>
        <item x="47"/>
        <item m="1" x="194"/>
        <item m="1" x="241"/>
        <item m="1" x="198"/>
        <item m="1" x="102"/>
        <item x="0"/>
        <item m="1" x="204"/>
        <item m="1" x="165"/>
        <item x="42"/>
        <item x="13"/>
        <item x="33"/>
        <item m="1" x="53"/>
        <item x="3"/>
        <item m="1" x="235"/>
        <item x="38"/>
        <item m="1" x="84"/>
        <item m="1" x="146"/>
        <item m="1" x="100"/>
        <item x="12"/>
        <item x="14"/>
        <item m="1" x="249"/>
        <item m="1" x="90"/>
        <item m="1" x="60"/>
        <item m="1" x="79"/>
        <item m="1" x="224"/>
        <item m="1" x="139"/>
        <item m="1" x="66"/>
        <item m="1" x="73"/>
        <item m="1" x="115"/>
        <item m="1" x="48"/>
        <item m="1" x="56"/>
        <item m="1" x="242"/>
        <item m="1" x="67"/>
        <item m="1" x="77"/>
        <item m="1" x="152"/>
        <item m="1" x="64"/>
        <item x="41"/>
        <item m="1" x="120"/>
        <item m="1" x="83"/>
        <item m="1" x="229"/>
        <item m="1" x="52"/>
        <item m="1" x="158"/>
        <item m="1" x="200"/>
        <item m="1" x="85"/>
        <item x="1"/>
        <item m="1" x="93"/>
        <item m="1" x="87"/>
        <item m="1" x="131"/>
        <item m="1" x="134"/>
        <item x="20"/>
        <item m="1" x="122"/>
        <item m="1" x="164"/>
        <item m="1" x="151"/>
        <item x="9"/>
        <item m="1" x="230"/>
        <item m="1" x="209"/>
        <item x="16"/>
        <item m="1" x="216"/>
        <item x="46"/>
        <item m="1" x="109"/>
        <item m="1" x="223"/>
        <item m="1" x="243"/>
        <item m="1" x="193"/>
        <item m="1" x="70"/>
        <item m="1" x="86"/>
        <item m="1" x="106"/>
        <item m="1" x="97"/>
        <item m="1" x="136"/>
        <item m="1" x="104"/>
        <item x="23"/>
        <item m="1" x="221"/>
        <item m="1" x="135"/>
        <item m="1" x="149"/>
        <item m="1" x="173"/>
        <item m="1" x="125"/>
        <item m="1" x="175"/>
        <item m="1" x="169"/>
        <item m="1" x="118"/>
        <item m="1" x="197"/>
        <item m="1" x="160"/>
        <item x="27"/>
        <item m="1" x="50"/>
        <item m="1" x="132"/>
        <item m="1" x="108"/>
        <item m="1" x="71"/>
        <item m="1" x="172"/>
        <item x="5"/>
        <item m="1" x="237"/>
        <item m="1" x="61"/>
        <item x="34"/>
        <item x="35"/>
        <item m="1" x="141"/>
        <item m="1" x="68"/>
        <item m="1" x="78"/>
        <item x="25"/>
        <item x="19"/>
        <item m="1" x="185"/>
        <item m="1" x="234"/>
        <item m="1" x="58"/>
        <item m="1" x="236"/>
        <item m="1" x="199"/>
        <item m="1" x="117"/>
        <item m="1" x="121"/>
        <item m="1" x="166"/>
        <item m="1" x="116"/>
        <item x="8"/>
        <item m="1" x="147"/>
        <item x="6"/>
        <item x="32"/>
        <item x="7"/>
        <item m="1" x="217"/>
        <item x="17"/>
        <item m="1" x="155"/>
        <item m="1" x="211"/>
        <item m="1" x="144"/>
        <item m="1" x="126"/>
        <item m="1" x="105"/>
        <item m="1" x="51"/>
        <item m="1" x="114"/>
        <item m="1" x="163"/>
        <item m="1" x="239"/>
        <item m="1" x="180"/>
        <item x="44"/>
        <item m="1" x="238"/>
        <item m="1" x="189"/>
        <item x="22"/>
        <item m="1" x="140"/>
        <item x="18"/>
        <item m="1" x="159"/>
        <item m="1" x="62"/>
        <item m="1" x="177"/>
        <item m="1" x="167"/>
        <item m="1" x="183"/>
        <item m="1" x="245"/>
        <item m="1" x="113"/>
        <item m="1" x="181"/>
        <item m="1" x="89"/>
        <item m="1" x="69"/>
        <item m="1" x="182"/>
        <item m="1" x="133"/>
        <item m="1" x="192"/>
        <item m="1" x="244"/>
        <item x="40"/>
        <item m="1" x="214"/>
        <item m="1" x="213"/>
        <item m="1" x="195"/>
        <item x="26"/>
        <item m="1" x="228"/>
        <item m="1" x="92"/>
        <item m="1" x="91"/>
        <item x="36"/>
        <item m="1" x="49"/>
        <item x="43"/>
        <item m="1" x="188"/>
        <item m="1" x="137"/>
        <item m="1" x="250"/>
        <item x="24"/>
        <item m="1" x="186"/>
        <item m="1" x="153"/>
        <item m="1" x="251"/>
        <item x="10"/>
        <item m="1" x="161"/>
        <item m="1" x="210"/>
        <item h="1" x="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5">
        <item m="1" x="74"/>
        <item m="1" x="63"/>
        <item m="1" x="60"/>
        <item x="0"/>
        <item x="1"/>
        <item m="1" x="48"/>
        <item x="2"/>
        <item m="1" x="32"/>
        <item m="1" x="68"/>
        <item m="1" x="29"/>
        <item m="1" x="62"/>
        <item x="3"/>
        <item m="1" x="46"/>
        <item m="1" x="51"/>
        <item m="1" x="43"/>
        <item x="4"/>
        <item m="1" x="61"/>
        <item m="1" x="24"/>
        <item m="1" x="82"/>
        <item m="1" x="28"/>
        <item x="5"/>
        <item m="1" x="72"/>
        <item x="6"/>
        <item x="7"/>
        <item m="1" x="31"/>
        <item m="1" x="27"/>
        <item m="1" x="55"/>
        <item m="1" x="54"/>
        <item x="8"/>
        <item m="1" x="38"/>
        <item m="1" x="73"/>
        <item x="9"/>
        <item m="1" x="34"/>
        <item m="1" x="71"/>
        <item m="1" x="75"/>
        <item x="10"/>
        <item x="11"/>
        <item m="1" x="25"/>
        <item m="1" x="81"/>
        <item m="1" x="33"/>
        <item x="12"/>
        <item x="13"/>
        <item m="1" x="42"/>
        <item m="1" x="36"/>
        <item m="1" x="41"/>
        <item m="1" x="57"/>
        <item x="14"/>
        <item m="1" x="78"/>
        <item m="1" x="40"/>
        <item m="1" x="45"/>
        <item m="1" x="83"/>
        <item x="15"/>
        <item m="1" x="56"/>
        <item m="1" x="49"/>
        <item x="16"/>
        <item m="1" x="26"/>
        <item m="1" x="77"/>
        <item m="1" x="58"/>
        <item m="1" x="50"/>
        <item m="1" x="67"/>
        <item x="17"/>
        <item m="1" x="69"/>
        <item m="1" x="70"/>
        <item m="1" x="65"/>
        <item x="18"/>
        <item m="1" x="76"/>
        <item m="1" x="44"/>
        <item x="23"/>
        <item m="1" x="79"/>
        <item m="1" x="59"/>
        <item x="19"/>
        <item m="1" x="37"/>
        <item m="1" x="47"/>
        <item m="1" x="66"/>
        <item x="20"/>
        <item m="1" x="52"/>
        <item m="1" x="64"/>
        <item x="21"/>
        <item x="22"/>
        <item m="1" x="35"/>
        <item m="1" x="53"/>
        <item m="1" x="80"/>
        <item m="1" x="39"/>
        <item m="1" x="30"/>
        <item t="default"/>
      </items>
    </pivotField>
  </pivotFields>
  <rowFields count="2">
    <field x="0"/>
    <field x="3"/>
  </rowFields>
  <rowItems count="165">
    <i>
      <x v="99"/>
    </i>
    <i r="1">
      <x v="3"/>
    </i>
    <i r="1">
      <x v="15"/>
    </i>
    <i r="1">
      <x v="23"/>
    </i>
    <i r="1">
      <x v="28"/>
    </i>
    <i r="1">
      <x v="31"/>
    </i>
    <i r="1">
      <x v="64"/>
    </i>
    <i t="blank">
      <x v="99"/>
    </i>
    <i>
      <x v="105"/>
    </i>
    <i r="1">
      <x v="15"/>
    </i>
    <i r="1">
      <x v="23"/>
    </i>
    <i r="1">
      <x v="31"/>
    </i>
    <i r="1">
      <x v="60"/>
    </i>
    <i t="blank">
      <x v="105"/>
    </i>
    <i>
      <x v="198"/>
    </i>
    <i r="1">
      <x v="23"/>
    </i>
    <i r="1">
      <x v="31"/>
    </i>
    <i r="1">
      <x v="40"/>
    </i>
    <i r="1">
      <x v="60"/>
    </i>
    <i r="1">
      <x v="64"/>
    </i>
    <i t="blank">
      <x v="198"/>
    </i>
    <i>
      <x v="92"/>
    </i>
    <i r="1">
      <x v="3"/>
    </i>
    <i r="1">
      <x v="28"/>
    </i>
    <i t="blank">
      <x v="92"/>
    </i>
    <i>
      <x v="131"/>
    </i>
    <i r="1">
      <x v="3"/>
    </i>
    <i r="1">
      <x v="20"/>
    </i>
    <i r="1">
      <x v="67"/>
    </i>
    <i t="blank">
      <x v="131"/>
    </i>
    <i>
      <x v="214"/>
    </i>
    <i r="1">
      <x v="31"/>
    </i>
    <i r="1">
      <x v="78"/>
    </i>
    <i t="blank">
      <x v="214"/>
    </i>
    <i>
      <x v="140"/>
    </i>
    <i r="1">
      <x v="11"/>
    </i>
    <i r="1">
      <x v="60"/>
    </i>
    <i t="blank">
      <x v="140"/>
    </i>
    <i>
      <x v="96"/>
    </i>
    <i r="1">
      <x v="20"/>
    </i>
    <i r="1">
      <x v="35"/>
    </i>
    <i t="blank">
      <x v="96"/>
    </i>
    <i>
      <x v="229"/>
    </i>
    <i r="1">
      <x v="78"/>
    </i>
    <i t="blank">
      <x v="229"/>
    </i>
    <i>
      <x v="21"/>
    </i>
    <i r="1">
      <x v="20"/>
    </i>
    <i r="1">
      <x v="35"/>
    </i>
    <i r="1">
      <x v="36"/>
    </i>
    <i r="1">
      <x v="41"/>
    </i>
    <i t="blank">
      <x v="21"/>
    </i>
    <i>
      <x v="247"/>
    </i>
    <i r="1">
      <x v="11"/>
    </i>
    <i r="1">
      <x v="36"/>
    </i>
    <i t="blank">
      <x v="247"/>
    </i>
    <i>
      <x v="176"/>
    </i>
    <i r="1">
      <x v="74"/>
    </i>
    <i t="blank">
      <x v="176"/>
    </i>
    <i>
      <x v="10"/>
    </i>
    <i r="1">
      <x v="64"/>
    </i>
    <i t="blank">
      <x v="10"/>
    </i>
    <i>
      <x v="123"/>
    </i>
    <i r="1">
      <x v="78"/>
    </i>
    <i t="blank">
      <x v="123"/>
    </i>
    <i>
      <x v="53"/>
    </i>
    <i r="1">
      <x v="46"/>
    </i>
    <i t="blank">
      <x v="53"/>
    </i>
    <i>
      <x v="173"/>
    </i>
    <i r="1">
      <x v="6"/>
    </i>
    <i t="blank">
      <x v="173"/>
    </i>
    <i>
      <x v="156"/>
    </i>
    <i r="1">
      <x v="51"/>
    </i>
    <i t="blank">
      <x v="156"/>
    </i>
    <i>
      <x v="11"/>
    </i>
    <i r="1">
      <x v="64"/>
    </i>
    <i r="1">
      <x v="77"/>
    </i>
    <i t="blank">
      <x v="11"/>
    </i>
    <i>
      <x v="177"/>
    </i>
    <i r="1">
      <x v="74"/>
    </i>
    <i t="blank">
      <x v="177"/>
    </i>
    <i>
      <x v="243"/>
    </i>
    <i r="1">
      <x v="51"/>
    </i>
    <i t="blank">
      <x v="243"/>
    </i>
    <i>
      <x v="209"/>
    </i>
    <i r="1">
      <x v="67"/>
    </i>
    <i t="blank">
      <x v="209"/>
    </i>
    <i>
      <x/>
    </i>
    <i r="1">
      <x v="70"/>
    </i>
    <i t="blank">
      <x/>
    </i>
    <i>
      <x v="251"/>
    </i>
    <i r="1">
      <x v="4"/>
    </i>
    <i t="blank">
      <x v="251"/>
    </i>
    <i>
      <x v="194"/>
    </i>
    <i r="1">
      <x v="6"/>
    </i>
    <i t="blank">
      <x v="194"/>
    </i>
    <i>
      <x v="55"/>
    </i>
    <i r="1">
      <x v="77"/>
    </i>
    <i t="blank">
      <x v="55"/>
    </i>
    <i>
      <x v="95"/>
    </i>
    <i r="1">
      <x v="78"/>
    </i>
    <i t="blank">
      <x v="95"/>
    </i>
    <i>
      <x v="233"/>
    </i>
    <i r="1">
      <x v="60"/>
    </i>
    <i t="blank">
      <x v="233"/>
    </i>
    <i>
      <x v="83"/>
    </i>
    <i r="1">
      <x v="64"/>
    </i>
    <i t="blank">
      <x v="83"/>
    </i>
    <i>
      <x v="212"/>
    </i>
    <i r="1">
      <x v="46"/>
    </i>
    <i t="blank">
      <x v="212"/>
    </i>
    <i>
      <x v="195"/>
    </i>
    <i r="1">
      <x v="70"/>
    </i>
    <i t="blank">
      <x v="195"/>
    </i>
    <i>
      <x v="239"/>
    </i>
    <i r="1">
      <x v="78"/>
    </i>
    <i t="blank">
      <x v="239"/>
    </i>
    <i>
      <x v="106"/>
    </i>
    <i r="1">
      <x v="20"/>
    </i>
    <i t="blank">
      <x v="106"/>
    </i>
    <i>
      <x v="167"/>
    </i>
    <i r="1">
      <x v="60"/>
    </i>
    <i t="blank">
      <x v="167"/>
    </i>
    <i>
      <x v="181"/>
    </i>
    <i r="1">
      <x v="54"/>
    </i>
    <i r="1">
      <x v="77"/>
    </i>
    <i t="blank">
      <x v="181"/>
    </i>
    <i>
      <x v="237"/>
    </i>
    <i r="1">
      <x v="74"/>
    </i>
    <i t="blank">
      <x v="237"/>
    </i>
    <i>
      <x v="101"/>
    </i>
    <i r="1">
      <x v="77"/>
    </i>
    <i t="blank">
      <x v="101"/>
    </i>
    <i>
      <x v="196"/>
    </i>
    <i r="1">
      <x v="6"/>
    </i>
    <i t="blank">
      <x v="196"/>
    </i>
    <i>
      <x v="44"/>
    </i>
    <i r="1">
      <x v="67"/>
    </i>
    <i t="blank">
      <x v="44"/>
    </i>
    <i>
      <x v="97"/>
    </i>
    <i r="1">
      <x v="70"/>
    </i>
    <i t="blank">
      <x v="97"/>
    </i>
    <i>
      <x v="182"/>
    </i>
    <i r="1">
      <x v="36"/>
    </i>
    <i t="blank">
      <x v="182"/>
    </i>
    <i>
      <x v="145"/>
    </i>
    <i r="1">
      <x v="67"/>
    </i>
    <i t="blank">
      <x v="145"/>
    </i>
    <i>
      <x v="72"/>
    </i>
    <i r="1">
      <x v="11"/>
    </i>
    <i t="blank">
      <x v="72"/>
    </i>
    <i>
      <x v="136"/>
    </i>
    <i r="1">
      <x v="41"/>
    </i>
    <i t="blank">
      <x v="136"/>
    </i>
    <i>
      <x v="192"/>
    </i>
    <i r="1">
      <x v="6"/>
    </i>
    <i t="blank">
      <x v="192"/>
    </i>
    <i>
      <x v="87"/>
    </i>
    <i r="1">
      <x v="67"/>
    </i>
    <i t="blank">
      <x v="87"/>
    </i>
    <i>
      <x v="31"/>
    </i>
    <i r="1">
      <x v="77"/>
    </i>
    <i t="blank">
      <x v="31"/>
    </i>
    <i>
      <x v="143"/>
    </i>
    <i r="1">
      <x v="22"/>
    </i>
    <i t="blank">
      <x v="14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6" cacheId="9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25" firstHeaderRow="1" firstDataRow="1" firstDataCol="2"/>
  <pivotFields count="4">
    <pivotField name="Entry" axis="axisRow" compact="0" showAll="0" insertBlankRow="1" includeNewItemsInFilter="1" sortType="descending" rankBy="0">
      <items count="241">
        <item m="1" x="234"/>
        <item x="28"/>
        <item m="1" x="168"/>
        <item m="1" x="159"/>
        <item m="1" x="177"/>
        <item x="16"/>
        <item m="1" x="229"/>
        <item m="1" x="204"/>
        <item x="27"/>
        <item m="1" x="166"/>
        <item m="1" x="235"/>
        <item m="1" x="193"/>
        <item m="1" x="76"/>
        <item m="1" x="125"/>
        <item m="1" x="207"/>
        <item m="1" x="133"/>
        <item m="1" x="57"/>
        <item m="1" x="192"/>
        <item m="1" x="134"/>
        <item m="1" x="58"/>
        <item m="1" x="107"/>
        <item m="1" x="198"/>
        <item m="1" x="41"/>
        <item x="8"/>
        <item m="1" x="131"/>
        <item m="1" x="82"/>
        <item m="1" x="221"/>
        <item x="22"/>
        <item m="1" x="37"/>
        <item m="1" x="39"/>
        <item m="1" x="191"/>
        <item m="1" x="216"/>
        <item m="1" x="79"/>
        <item m="1" x="163"/>
        <item m="1" x="210"/>
        <item m="1" x="70"/>
        <item m="1" x="84"/>
        <item m="1" x="186"/>
        <item m="1" x="200"/>
        <item m="1" x="199"/>
        <item m="1" x="110"/>
        <item m="1" x="226"/>
        <item m="1" x="237"/>
        <item m="1" x="81"/>
        <item m="1" x="112"/>
        <item m="1" x="222"/>
        <item m="1" x="111"/>
        <item x="13"/>
        <item m="1" x="144"/>
        <item m="1" x="212"/>
        <item m="1" x="128"/>
        <item x="2"/>
        <item m="1" x="123"/>
        <item m="1" x="97"/>
        <item m="1" x="170"/>
        <item m="1" x="59"/>
        <item m="1" x="93"/>
        <item m="1" x="45"/>
        <item m="1" x="180"/>
        <item m="1" x="181"/>
        <item x="12"/>
        <item m="1" x="109"/>
        <item m="1" x="65"/>
        <item m="1" x="211"/>
        <item m="1" x="95"/>
        <item m="1" x="174"/>
        <item m="1" x="85"/>
        <item m="1" x="103"/>
        <item x="3"/>
        <item m="1" x="126"/>
        <item m="1" x="63"/>
        <item m="1" x="142"/>
        <item m="1" x="89"/>
        <item m="1" x="218"/>
        <item m="1" x="46"/>
        <item m="1" x="140"/>
        <item m="1" x="171"/>
        <item x="23"/>
        <item m="1" x="220"/>
        <item m="1" x="53"/>
        <item m="1" x="197"/>
        <item x="7"/>
        <item m="1" x="145"/>
        <item m="1" x="217"/>
        <item x="5"/>
        <item x="29"/>
        <item m="1" x="64"/>
        <item m="1" x="96"/>
        <item m="1" x="152"/>
        <item m="1" x="105"/>
        <item m="1" x="184"/>
        <item m="1" x="230"/>
        <item m="1" x="188"/>
        <item m="1" x="86"/>
        <item m="1" x="78"/>
        <item m="1" x="196"/>
        <item m="1" x="155"/>
        <item m="1" x="141"/>
        <item m="1" x="36"/>
        <item m="1" x="164"/>
        <item m="1" x="67"/>
        <item m="1" x="129"/>
        <item m="1" x="83"/>
        <item m="1" x="118"/>
        <item m="1" x="236"/>
        <item m="1" x="72"/>
        <item m="1" x="42"/>
        <item m="1" x="62"/>
        <item m="1" x="215"/>
        <item x="11"/>
        <item m="1" x="47"/>
        <item m="1" x="54"/>
        <item m="1" x="99"/>
        <item m="1" x="31"/>
        <item m="1" x="38"/>
        <item m="1" x="231"/>
        <item m="1" x="48"/>
        <item m="1" x="60"/>
        <item m="1" x="137"/>
        <item x="1"/>
        <item x="20"/>
        <item m="1" x="66"/>
        <item m="1" x="219"/>
        <item m="1" x="35"/>
        <item m="1" x="146"/>
        <item m="1" x="190"/>
        <item x="10"/>
        <item m="1" x="120"/>
        <item x="18"/>
        <item m="1" x="75"/>
        <item m="1" x="69"/>
        <item m="1" x="113"/>
        <item m="1" x="117"/>
        <item m="1" x="56"/>
        <item m="1" x="106"/>
        <item m="1" x="154"/>
        <item m="1" x="135"/>
        <item m="1" x="136"/>
        <item m="1" x="116"/>
        <item m="1" x="227"/>
        <item m="1" x="160"/>
        <item x="6"/>
        <item m="1" x="201"/>
        <item m="1" x="208"/>
        <item m="1" x="139"/>
        <item m="1" x="94"/>
        <item m="1" x="214"/>
        <item m="1" x="232"/>
        <item m="1" x="183"/>
        <item m="1" x="51"/>
        <item m="1" x="68"/>
        <item m="1" x="92"/>
        <item m="1" x="80"/>
        <item m="1" x="121"/>
        <item m="1" x="90"/>
        <item m="1" x="213"/>
        <item m="1" x="119"/>
        <item m="1" x="132"/>
        <item m="1" x="167"/>
        <item m="1" x="162"/>
        <item m="1" x="102"/>
        <item x="19"/>
        <item m="1" x="187"/>
        <item m="1" x="149"/>
        <item m="1" x="33"/>
        <item m="1" x="114"/>
        <item x="15"/>
        <item m="1" x="52"/>
        <item m="1" x="165"/>
        <item m="1" x="225"/>
        <item m="1" x="43"/>
        <item m="1" x="55"/>
        <item m="1" x="194"/>
        <item m="1" x="124"/>
        <item m="1" x="49"/>
        <item m="1" x="61"/>
        <item m="1" x="88"/>
        <item x="14"/>
        <item m="1" x="175"/>
        <item m="1" x="223"/>
        <item m="1" x="40"/>
        <item m="1" x="224"/>
        <item m="1" x="189"/>
        <item m="1" x="101"/>
        <item m="1" x="104"/>
        <item m="1" x="157"/>
        <item m="1" x="100"/>
        <item m="1" x="151"/>
        <item m="1" x="130"/>
        <item m="1" x="77"/>
        <item m="1" x="209"/>
        <item m="1" x="161"/>
        <item m="1" x="143"/>
        <item m="1" x="203"/>
        <item x="26"/>
        <item m="1" x="127"/>
        <item m="1" x="108"/>
        <item m="1" x="91"/>
        <item m="1" x="34"/>
        <item m="1" x="153"/>
        <item m="1" x="228"/>
        <item x="30"/>
        <item m="1" x="172"/>
        <item m="1" x="147"/>
        <item x="21"/>
        <item m="1" x="179"/>
        <item m="1" x="87"/>
        <item m="1" x="148"/>
        <item m="1" x="44"/>
        <item m="1" x="169"/>
        <item m="1" x="158"/>
        <item m="1" x="173"/>
        <item x="9"/>
        <item m="1" x="98"/>
        <item m="1" x="71"/>
        <item m="1" x="50"/>
        <item x="25"/>
        <item m="1" x="115"/>
        <item m="1" x="182"/>
        <item m="1" x="233"/>
        <item m="1" x="206"/>
        <item m="1" x="205"/>
        <item m="1" x="185"/>
        <item x="24"/>
        <item m="1" x="74"/>
        <item m="1" x="73"/>
        <item m="1" x="156"/>
        <item m="1" x="32"/>
        <item x="17"/>
        <item m="1" x="178"/>
        <item m="1" x="122"/>
        <item m="1" x="238"/>
        <item m="1" x="195"/>
        <item m="1" x="176"/>
        <item m="1" x="138"/>
        <item m="1" x="239"/>
        <item m="1" x="150"/>
        <item m="1" x="202"/>
        <item h="1" x="0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0">
        <item m="1" x="78"/>
        <item x="0"/>
        <item x="1"/>
        <item m="1" x="67"/>
        <item m="1" x="63"/>
        <item x="2"/>
        <item m="1" x="55"/>
        <item m="1" x="65"/>
        <item m="1" x="39"/>
        <item m="1" x="73"/>
        <item m="1" x="36"/>
        <item m="1" x="66"/>
        <item m="1" x="53"/>
        <item x="3"/>
        <item x="4"/>
        <item m="1" x="72"/>
        <item x="5"/>
        <item x="6"/>
        <item m="1" x="64"/>
        <item m="1" x="31"/>
        <item m="1" x="87"/>
        <item m="1" x="48"/>
        <item x="7"/>
        <item x="8"/>
        <item m="1" x="35"/>
        <item m="1" x="32"/>
        <item x="9"/>
        <item m="1" x="76"/>
        <item m="1" x="77"/>
        <item x="10"/>
        <item m="1" x="38"/>
        <item m="1" x="34"/>
        <item x="11"/>
        <item x="12"/>
        <item m="1" x="44"/>
        <item x="13"/>
        <item x="14"/>
        <item x="15"/>
        <item m="1" x="40"/>
        <item m="1" x="75"/>
        <item m="1" x="79"/>
        <item m="1" x="59"/>
        <item x="16"/>
        <item m="1" x="86"/>
        <item x="17"/>
        <item x="18"/>
        <item x="19"/>
        <item m="1" x="50"/>
        <item m="1" x="42"/>
        <item m="1" x="47"/>
        <item m="1" x="60"/>
        <item m="1" x="81"/>
        <item m="1" x="83"/>
        <item m="1" x="46"/>
        <item m="1" x="52"/>
        <item m="1" x="88"/>
        <item x="20"/>
        <item x="21"/>
        <item m="1" x="49"/>
        <item x="22"/>
        <item x="23"/>
        <item m="1" x="33"/>
        <item x="24"/>
        <item m="1" x="82"/>
        <item m="1" x="61"/>
        <item m="1" x="56"/>
        <item m="1" x="71"/>
        <item x="25"/>
        <item m="1" x="74"/>
        <item m="1" x="69"/>
        <item x="26"/>
        <item m="1" x="80"/>
        <item m="1" x="51"/>
        <item m="1" x="84"/>
        <item m="1" x="62"/>
        <item m="1" x="43"/>
        <item x="27"/>
        <item m="1" x="54"/>
        <item x="28"/>
        <item m="1" x="70"/>
        <item m="1" x="57"/>
        <item m="1" x="68"/>
        <item x="29"/>
        <item x="30"/>
        <item m="1" x="41"/>
        <item m="1" x="58"/>
        <item m="1" x="85"/>
        <item m="1" x="45"/>
        <item m="1" x="37"/>
        <item t="default"/>
      </items>
    </pivotField>
  </pivotFields>
  <rowFields count="2">
    <field x="0"/>
    <field x="3"/>
  </rowFields>
  <rowItems count="122">
    <i>
      <x v="23"/>
    </i>
    <i r="1">
      <x v="17"/>
    </i>
    <i r="1">
      <x v="33"/>
    </i>
    <i t="blank">
      <x v="23"/>
    </i>
    <i>
      <x v="212"/>
    </i>
    <i r="1">
      <x v="17"/>
    </i>
    <i r="1">
      <x v="29"/>
    </i>
    <i r="1">
      <x v="33"/>
    </i>
    <i r="1">
      <x v="57"/>
    </i>
    <i r="1">
      <x v="62"/>
    </i>
    <i t="blank">
      <x v="212"/>
    </i>
    <i>
      <x v="119"/>
    </i>
    <i r="1">
      <x v="1"/>
    </i>
    <i r="1">
      <x v="16"/>
    </i>
    <i r="1">
      <x v="29"/>
    </i>
    <i r="1">
      <x v="32"/>
    </i>
    <i r="1">
      <x v="35"/>
    </i>
    <i r="1">
      <x v="70"/>
    </i>
    <i t="blank">
      <x v="119"/>
    </i>
    <i>
      <x v="47"/>
    </i>
    <i r="1">
      <x v="23"/>
    </i>
    <i r="1">
      <x v="33"/>
    </i>
    <i r="1">
      <x v="37"/>
    </i>
    <i r="1">
      <x v="83"/>
    </i>
    <i t="blank">
      <x v="47"/>
    </i>
    <i>
      <x v="51"/>
    </i>
    <i r="1">
      <x v="2"/>
    </i>
    <i r="1">
      <x v="17"/>
    </i>
    <i r="1">
      <x v="36"/>
    </i>
    <i r="1">
      <x v="70"/>
    </i>
    <i t="blank">
      <x v="51"/>
    </i>
    <i>
      <x v="216"/>
    </i>
    <i r="1">
      <x v="62"/>
    </i>
    <i r="1">
      <x v="70"/>
    </i>
    <i t="blank">
      <x v="216"/>
    </i>
    <i>
      <x v="109"/>
    </i>
    <i r="1">
      <x v="22"/>
    </i>
    <i r="1">
      <x v="37"/>
    </i>
    <i r="1">
      <x v="83"/>
    </i>
    <i t="blank">
      <x v="109"/>
    </i>
    <i>
      <x v="68"/>
    </i>
    <i r="1">
      <x v="2"/>
    </i>
    <i r="1">
      <x v="26"/>
    </i>
    <i r="1">
      <x v="46"/>
    </i>
    <i t="blank">
      <x v="68"/>
    </i>
    <i>
      <x v="126"/>
    </i>
    <i r="1">
      <x v="22"/>
    </i>
    <i r="1">
      <x v="37"/>
    </i>
    <i r="1">
      <x v="83"/>
    </i>
    <i t="blank">
      <x v="126"/>
    </i>
    <i>
      <x v="166"/>
    </i>
    <i r="1">
      <x v="29"/>
    </i>
    <i r="1">
      <x v="59"/>
    </i>
    <i r="1">
      <x v="82"/>
    </i>
    <i t="blank">
      <x v="166"/>
    </i>
    <i>
      <x v="141"/>
    </i>
    <i r="1">
      <x v="14"/>
    </i>
    <i r="1">
      <x v="62"/>
    </i>
    <i t="blank">
      <x v="141"/>
    </i>
    <i>
      <x v="194"/>
    </i>
    <i r="1">
      <x v="67"/>
    </i>
    <i t="blank">
      <x v="194"/>
    </i>
    <i>
      <x v="60"/>
    </i>
    <i r="1">
      <x v="22"/>
    </i>
    <i r="1">
      <x v="37"/>
    </i>
    <i r="1">
      <x v="83"/>
    </i>
    <i t="blank">
      <x v="60"/>
    </i>
    <i>
      <x v="204"/>
    </i>
    <i r="1">
      <x v="57"/>
    </i>
    <i r="1">
      <x v="62"/>
    </i>
    <i t="blank">
      <x v="204"/>
    </i>
    <i>
      <x v="27"/>
    </i>
    <i r="1">
      <x v="60"/>
    </i>
    <i r="1">
      <x v="82"/>
    </i>
    <i t="blank">
      <x v="27"/>
    </i>
    <i>
      <x v="177"/>
    </i>
    <i r="1">
      <x v="26"/>
    </i>
    <i r="1">
      <x v="46"/>
    </i>
    <i t="blank">
      <x v="177"/>
    </i>
    <i>
      <x v="239"/>
    </i>
    <i r="1">
      <x v="5"/>
    </i>
    <i t="blank">
      <x v="239"/>
    </i>
    <i>
      <x v="223"/>
    </i>
    <i r="1">
      <x v="62"/>
    </i>
    <i t="blank">
      <x v="223"/>
    </i>
    <i>
      <x v="8"/>
    </i>
    <i r="1">
      <x v="70"/>
    </i>
    <i t="blank">
      <x v="8"/>
    </i>
    <i>
      <x v="77"/>
    </i>
    <i r="1">
      <x v="60"/>
    </i>
    <i r="1">
      <x v="82"/>
    </i>
    <i t="blank">
      <x v="77"/>
    </i>
    <i>
      <x v="85"/>
    </i>
    <i r="1">
      <x v="76"/>
    </i>
    <i t="blank">
      <x v="85"/>
    </i>
    <i>
      <x v="128"/>
    </i>
    <i r="1">
      <x v="42"/>
    </i>
    <i t="blank">
      <x v="128"/>
    </i>
    <i>
      <x v="1"/>
    </i>
    <i r="1">
      <x v="70"/>
    </i>
    <i t="blank">
      <x v="1"/>
    </i>
    <i>
      <x v="5"/>
    </i>
    <i r="1">
      <x v="35"/>
    </i>
    <i t="blank">
      <x v="5"/>
    </i>
    <i>
      <x v="161"/>
    </i>
    <i r="1">
      <x v="44"/>
    </i>
    <i t="blank">
      <x v="161"/>
    </i>
    <i>
      <x v="120"/>
    </i>
    <i r="1">
      <x v="56"/>
    </i>
    <i t="blank">
      <x v="120"/>
    </i>
    <i>
      <x v="81"/>
    </i>
    <i r="1">
      <x v="14"/>
    </i>
    <i t="blank">
      <x v="81"/>
    </i>
    <i>
      <x v="201"/>
    </i>
    <i r="1">
      <x v="82"/>
    </i>
    <i t="blank">
      <x v="201"/>
    </i>
    <i>
      <x v="84"/>
    </i>
    <i r="1">
      <x v="13"/>
    </i>
    <i t="blank">
      <x v="84"/>
    </i>
    <i>
      <x v="228"/>
    </i>
    <i r="1">
      <x v="37"/>
    </i>
    <i t="blank">
      <x v="22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7" cacheId="1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61" firstHeaderRow="1" firstDataRow="1" firstDataCol="2"/>
  <pivotFields count="4">
    <pivotField name="Entry" axis="axisRow" compact="0" showAll="0" insertBlankRow="1" includeNewItemsInFilter="1" sortType="descending" rankBy="0">
      <items count="141">
        <item m="1" x="138"/>
        <item m="1" x="136"/>
        <item m="1" x="66"/>
        <item m="1" x="57"/>
        <item x="24"/>
        <item x="12"/>
        <item m="1" x="103"/>
        <item m="1" x="71"/>
        <item m="1" x="133"/>
        <item m="1" x="90"/>
        <item m="1" x="119"/>
        <item m="1" x="81"/>
        <item x="2"/>
        <item m="1" x="47"/>
        <item m="1" x="46"/>
        <item m="1" x="121"/>
        <item m="1" x="85"/>
        <item m="1" x="80"/>
        <item x="8"/>
        <item m="1" x="67"/>
        <item m="1" x="105"/>
        <item sd="0" m="1" x="125"/>
        <item m="1" x="92"/>
        <item m="1" x="99"/>
        <item m="1" x="129"/>
        <item m="1" x="54"/>
        <item x="34"/>
        <item x="38"/>
        <item m="1" x="82"/>
        <item x="35"/>
        <item m="1" x="45"/>
        <item x="21"/>
        <item m="1" x="70"/>
        <item m="1" x="101"/>
        <item m="1" x="86"/>
        <item x="4"/>
        <item m="1" x="42"/>
        <item m="1" x="132"/>
        <item m="1" x="49"/>
        <item m="1" x="126"/>
        <item m="1" x="89"/>
        <item m="1" x="75"/>
        <item m="1" x="73"/>
        <item m="1" x="51"/>
        <item m="1" x="106"/>
        <item x="18"/>
        <item m="1" x="116"/>
        <item m="1" x="56"/>
        <item m="1" x="96"/>
        <item m="1" x="102"/>
        <item m="1" x="131"/>
        <item x="28"/>
        <item m="1" x="62"/>
        <item x="25"/>
        <item m="1" x="58"/>
        <item m="1" x="110"/>
        <item x="29"/>
        <item m="1" x="98"/>
        <item x="11"/>
        <item x="5"/>
        <item m="1" x="44"/>
        <item m="1" x="84"/>
        <item m="1" x="40"/>
        <item m="1" x="79"/>
        <item m="1" x="87"/>
        <item m="1" x="108"/>
        <item m="1" x="43"/>
        <item m="1" x="59"/>
        <item m="1" x="123"/>
        <item m="1" x="48"/>
        <item m="1" x="115"/>
        <item m="1" x="112"/>
        <item m="1" x="61"/>
        <item m="1" x="130"/>
        <item m="1" x="113"/>
        <item m="1" x="97"/>
        <item x="33"/>
        <item x="19"/>
        <item x="32"/>
        <item m="1" x="135"/>
        <item m="1" x="77"/>
        <item x="20"/>
        <item m="1" x="139"/>
        <item m="1" x="114"/>
        <item x="27"/>
        <item m="1" x="69"/>
        <item x="23"/>
        <item x="22"/>
        <item x="9"/>
        <item m="1" x="111"/>
        <item m="1" x="93"/>
        <item x="13"/>
        <item m="1" x="107"/>
        <item m="1" x="68"/>
        <item m="1" x="78"/>
        <item m="1" x="50"/>
        <item x="1"/>
        <item m="1" x="104"/>
        <item m="1" x="65"/>
        <item x="17"/>
        <item m="1" x="55"/>
        <item m="1" x="74"/>
        <item m="1" x="91"/>
        <item m="1" x="128"/>
        <item x="16"/>
        <item x="15"/>
        <item x="14"/>
        <item x="39"/>
        <item m="1" x="134"/>
        <item x="26"/>
        <item m="1" x="88"/>
        <item m="1" x="41"/>
        <item x="37"/>
        <item m="1" x="109"/>
        <item m="1" x="53"/>
        <item m="1" x="76"/>
        <item m="1" x="94"/>
        <item x="10"/>
        <item m="1" x="64"/>
        <item m="1" x="72"/>
        <item m="1" x="118"/>
        <item m="1" x="137"/>
        <item x="31"/>
        <item m="1" x="127"/>
        <item m="1" x="63"/>
        <item m="1" x="117"/>
        <item m="1" x="122"/>
        <item x="0"/>
        <item m="1" x="52"/>
        <item x="36"/>
        <item x="30"/>
        <item m="1" x="100"/>
        <item m="1" x="120"/>
        <item m="1" x="95"/>
        <item m="1" x="60"/>
        <item sd="0" m="1" x="83"/>
        <item m="1" x="124"/>
        <item x="3"/>
        <item x="6"/>
        <item h="1" x="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25">
        <item m="1" x="22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m="1" x="21"/>
        <item x="5"/>
        <item x="4"/>
        <item x="3"/>
        <item x="2"/>
        <item x="1"/>
        <item m="1" x="23"/>
        <item x="0"/>
        <item t="default"/>
      </items>
    </pivotField>
  </pivotFields>
  <rowFields count="2">
    <field x="0"/>
    <field x="3"/>
  </rowFields>
  <rowItems count="158">
    <i>
      <x v="96"/>
    </i>
    <i r="1">
      <x v="5"/>
    </i>
    <i r="1">
      <x v="6"/>
    </i>
    <i r="1">
      <x v="14"/>
    </i>
    <i r="1">
      <x v="15"/>
    </i>
    <i r="1">
      <x v="17"/>
    </i>
    <i r="1">
      <x v="20"/>
    </i>
    <i r="1">
      <x v="21"/>
    </i>
    <i r="1">
      <x v="23"/>
    </i>
    <i t="blank">
      <x v="96"/>
    </i>
    <i>
      <x v="137"/>
    </i>
    <i r="1">
      <x v="1"/>
    </i>
    <i r="1">
      <x v="5"/>
    </i>
    <i r="1">
      <x v="14"/>
    </i>
    <i r="1">
      <x v="19"/>
    </i>
    <i r="1">
      <x v="20"/>
    </i>
    <i r="1">
      <x v="23"/>
    </i>
    <i t="blank">
      <x v="137"/>
    </i>
    <i>
      <x v="127"/>
    </i>
    <i r="1">
      <x v="5"/>
    </i>
    <i r="1">
      <x v="6"/>
    </i>
    <i r="1">
      <x v="11"/>
    </i>
    <i r="1">
      <x v="15"/>
    </i>
    <i r="1">
      <x v="23"/>
    </i>
    <i t="blank">
      <x v="127"/>
    </i>
    <i>
      <x v="35"/>
    </i>
    <i r="1">
      <x v="5"/>
    </i>
    <i r="1">
      <x v="14"/>
    </i>
    <i r="1">
      <x v="17"/>
    </i>
    <i r="1">
      <x v="20"/>
    </i>
    <i r="1">
      <x v="23"/>
    </i>
    <i t="blank">
      <x v="35"/>
    </i>
    <i>
      <x v="88"/>
    </i>
    <i r="1">
      <x v="6"/>
    </i>
    <i r="1">
      <x v="14"/>
    </i>
    <i r="1">
      <x v="15"/>
    </i>
    <i r="1">
      <x v="17"/>
    </i>
    <i r="1">
      <x v="20"/>
    </i>
    <i t="blank">
      <x v="88"/>
    </i>
    <i>
      <x v="99"/>
    </i>
    <i r="1">
      <x v="15"/>
    </i>
    <i r="1">
      <x v="17"/>
    </i>
    <i t="blank">
      <x v="99"/>
    </i>
    <i>
      <x v="58"/>
    </i>
    <i r="1">
      <x v="1"/>
    </i>
    <i r="1">
      <x v="13"/>
    </i>
    <i r="1">
      <x v="19"/>
    </i>
    <i t="blank">
      <x v="58"/>
    </i>
    <i>
      <x v="51"/>
    </i>
    <i r="1">
      <x v="3"/>
    </i>
    <i r="1">
      <x v="8"/>
    </i>
    <i t="blank">
      <x v="51"/>
    </i>
    <i>
      <x v="18"/>
    </i>
    <i r="1">
      <x v="20"/>
    </i>
    <i t="blank">
      <x v="18"/>
    </i>
    <i>
      <x v="78"/>
    </i>
    <i r="1">
      <x v="2"/>
    </i>
    <i r="1">
      <x v="7"/>
    </i>
    <i t="blank">
      <x v="78"/>
    </i>
    <i>
      <x v="12"/>
    </i>
    <i r="1">
      <x v="1"/>
    </i>
    <i r="1">
      <x v="23"/>
    </i>
    <i t="blank">
      <x v="12"/>
    </i>
    <i>
      <x v="53"/>
    </i>
    <i r="1">
      <x v="4"/>
    </i>
    <i r="1">
      <x v="10"/>
    </i>
    <i t="blank">
      <x v="53"/>
    </i>
    <i>
      <x v="56"/>
    </i>
    <i r="1">
      <x v="6"/>
    </i>
    <i r="1">
      <x v="8"/>
    </i>
    <i t="blank">
      <x v="56"/>
    </i>
    <i>
      <x v="4"/>
    </i>
    <i r="1">
      <x v="5"/>
    </i>
    <i r="1">
      <x v="6"/>
    </i>
    <i r="1">
      <x v="11"/>
    </i>
    <i t="blank">
      <x v="4"/>
    </i>
    <i>
      <x v="106"/>
    </i>
    <i r="1">
      <x v="10"/>
    </i>
    <i r="1">
      <x v="18"/>
    </i>
    <i t="blank">
      <x v="106"/>
    </i>
    <i>
      <x v="138"/>
    </i>
    <i r="1">
      <x v="12"/>
    </i>
    <i r="1">
      <x v="21"/>
    </i>
    <i t="blank">
      <x v="138"/>
    </i>
    <i>
      <x v="130"/>
    </i>
    <i r="1">
      <x v="3"/>
    </i>
    <i r="1">
      <x v="8"/>
    </i>
    <i t="blank">
      <x v="130"/>
    </i>
    <i>
      <x v="109"/>
    </i>
    <i r="1">
      <x v="9"/>
    </i>
    <i t="blank">
      <x v="109"/>
    </i>
    <i>
      <x v="87"/>
    </i>
    <i r="1">
      <x v="1"/>
    </i>
    <i r="1">
      <x v="12"/>
    </i>
    <i t="blank">
      <x v="87"/>
    </i>
    <i>
      <x v="117"/>
    </i>
    <i r="1">
      <x v="19"/>
    </i>
    <i t="blank">
      <x v="117"/>
    </i>
    <i>
      <x v="104"/>
    </i>
    <i r="1">
      <x v="10"/>
    </i>
    <i r="1">
      <x v="18"/>
    </i>
    <i t="blank">
      <x v="104"/>
    </i>
    <i>
      <x v="29"/>
    </i>
    <i r="1">
      <x v="2"/>
    </i>
    <i r="1">
      <x v="7"/>
    </i>
    <i t="blank">
      <x v="29"/>
    </i>
    <i>
      <x v="26"/>
    </i>
    <i r="1">
      <x v="2"/>
    </i>
    <i r="1">
      <x v="7"/>
    </i>
    <i t="blank">
      <x v="26"/>
    </i>
    <i>
      <x v="77"/>
    </i>
    <i r="1">
      <x v="15"/>
    </i>
    <i t="blank">
      <x v="77"/>
    </i>
    <i>
      <x v="105"/>
    </i>
    <i r="1">
      <x v="18"/>
    </i>
    <i t="blank">
      <x v="105"/>
    </i>
    <i>
      <x v="76"/>
    </i>
    <i r="1">
      <x v="7"/>
    </i>
    <i t="blank">
      <x v="76"/>
    </i>
    <i>
      <x v="31"/>
    </i>
    <i r="1">
      <x v="13"/>
    </i>
    <i t="blank">
      <x v="31"/>
    </i>
    <i>
      <x v="59"/>
    </i>
    <i r="1">
      <x v="21"/>
    </i>
    <i t="blank">
      <x v="59"/>
    </i>
    <i>
      <x v="129"/>
    </i>
    <i r="1">
      <x v="4"/>
    </i>
    <i t="blank">
      <x v="129"/>
    </i>
    <i>
      <x v="84"/>
    </i>
    <i r="1">
      <x v="9"/>
    </i>
    <i t="blank">
      <x v="84"/>
    </i>
    <i>
      <x v="5"/>
    </i>
    <i r="1">
      <x v="19"/>
    </i>
    <i t="blank">
      <x v="5"/>
    </i>
    <i>
      <x v="107"/>
    </i>
    <i r="1">
      <x v="1"/>
    </i>
    <i t="blank">
      <x v="107"/>
    </i>
    <i>
      <x v="81"/>
    </i>
    <i r="1">
      <x v="14"/>
    </i>
    <i t="blank">
      <x v="81"/>
    </i>
    <i>
      <x v="122"/>
    </i>
    <i r="1">
      <x v="8"/>
    </i>
    <i t="blank">
      <x v="122"/>
    </i>
    <i>
      <x v="27"/>
    </i>
    <i r="1">
      <x v="3"/>
    </i>
    <i t="blank">
      <x v="27"/>
    </i>
    <i>
      <x v="112"/>
    </i>
    <i r="1">
      <x v="4"/>
    </i>
    <i t="blank">
      <x v="112"/>
    </i>
    <i>
      <x v="86"/>
    </i>
    <i r="1">
      <x v="12"/>
    </i>
    <i t="blank">
      <x v="86"/>
    </i>
    <i>
      <x v="91"/>
    </i>
    <i r="1">
      <x v="19"/>
    </i>
    <i t="blank">
      <x v="91"/>
    </i>
    <i>
      <x v="45"/>
    </i>
    <i r="1">
      <x v="17"/>
    </i>
    <i t="blank">
      <x v="4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8" cacheId="10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64" firstHeaderRow="1" firstDataRow="1" firstDataCol="2"/>
  <pivotFields count="4">
    <pivotField name="Entry" axis="axisRow" compact="0" showAll="0" insertBlankRow="1" includeNewItemsInFilter="1" sortType="descending" rankBy="0">
      <items count="145">
        <item m="1" x="53"/>
        <item x="0"/>
        <item m="1" x="106"/>
        <item m="1" x="50"/>
        <item m="1" x="66"/>
        <item m="1" x="139"/>
        <item m="1" x="67"/>
        <item x="4"/>
        <item m="1" x="86"/>
        <item x="29"/>
        <item m="1" x="129"/>
        <item m="1" x="80"/>
        <item m="1" x="81"/>
        <item m="1" x="49"/>
        <item m="1" x="84"/>
        <item m="1" x="121"/>
        <item m="1" x="65"/>
        <item m="1" x="110"/>
        <item m="1" x="75"/>
        <item m="1" x="48"/>
        <item m="1" x="45"/>
        <item m="1" x="96"/>
        <item m="1" x="89"/>
        <item m="1" x="52"/>
        <item x="33"/>
        <item m="1" x="73"/>
        <item x="25"/>
        <item m="1" x="141"/>
        <item m="1" x="58"/>
        <item m="1" x="120"/>
        <item m="1" x="94"/>
        <item m="1" x="131"/>
        <item m="1" x="57"/>
        <item m="1" x="103"/>
        <item m="1" x="136"/>
        <item m="1" x="133"/>
        <item m="1" x="98"/>
        <item x="27"/>
        <item m="1" x="109"/>
        <item m="1" x="128"/>
        <item m="1" x="93"/>
        <item x="28"/>
        <item m="1" x="79"/>
        <item m="1" x="105"/>
        <item m="1" x="108"/>
        <item x="9"/>
        <item m="1" x="101"/>
        <item x="19"/>
        <item m="1" x="92"/>
        <item x="32"/>
        <item m="1" x="140"/>
        <item m="1" x="68"/>
        <item x="10"/>
        <item m="1" x="87"/>
        <item m="1" x="82"/>
        <item m="1" x="118"/>
        <item m="1" x="114"/>
        <item m="1" x="78"/>
        <item x="15"/>
        <item m="1" x="137"/>
        <item m="1" x="61"/>
        <item x="37"/>
        <item m="1" x="134"/>
        <item m="1" x="117"/>
        <item m="1" x="90"/>
        <item m="1" x="43"/>
        <item m="1" x="107"/>
        <item m="1" x="47"/>
        <item m="1" x="115"/>
        <item x="12"/>
        <item m="1" x="44"/>
        <item m="1" x="130"/>
        <item x="23"/>
        <item m="1" x="55"/>
        <item m="1" x="59"/>
        <item m="1" x="113"/>
        <item m="1" x="46"/>
        <item m="1" x="88"/>
        <item m="1" x="63"/>
        <item m="1" x="138"/>
        <item m="1" x="85"/>
        <item m="1" x="97"/>
        <item m="1" x="125"/>
        <item m="1" x="71"/>
        <item x="26"/>
        <item x="39"/>
        <item m="1" x="76"/>
        <item x="34"/>
        <item m="1" x="62"/>
        <item m="1" x="119"/>
        <item m="1" x="143"/>
        <item x="31"/>
        <item x="16"/>
        <item x="24"/>
        <item m="1" x="64"/>
        <item x="14"/>
        <item x="22"/>
        <item x="3"/>
        <item m="1" x="72"/>
        <item x="17"/>
        <item m="1" x="112"/>
        <item x="13"/>
        <item m="1" x="77"/>
        <item m="1" x="69"/>
        <item m="1" x="100"/>
        <item x="1"/>
        <item x="35"/>
        <item m="1" x="135"/>
        <item m="1" x="116"/>
        <item m="1" x="74"/>
        <item x="38"/>
        <item x="11"/>
        <item m="1" x="51"/>
        <item m="1" x="60"/>
        <item m="1" x="102"/>
        <item x="41"/>
        <item x="42"/>
        <item m="1" x="124"/>
        <item x="40"/>
        <item m="1" x="123"/>
        <item m="1" x="70"/>
        <item m="1" x="142"/>
        <item m="1" x="54"/>
        <item m="1" x="95"/>
        <item m="1" x="99"/>
        <item m="1" x="127"/>
        <item m="1" x="122"/>
        <item m="1" x="132"/>
        <item m="1" x="126"/>
        <item x="30"/>
        <item x="7"/>
        <item x="18"/>
        <item m="1" x="56"/>
        <item m="1" x="83"/>
        <item x="21"/>
        <item m="1" x="104"/>
        <item x="2"/>
        <item x="8"/>
        <item m="1" x="91"/>
        <item x="20"/>
        <item m="1" x="111"/>
        <item h="1" x="6"/>
        <item x="5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7">
        <item x="0"/>
        <item m="1" x="24"/>
        <item x="1"/>
        <item m="1" x="25"/>
        <item x="2"/>
        <item x="3"/>
        <item x="4"/>
        <item x="5"/>
        <item x="6"/>
        <item m="1" x="23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</pivotFields>
  <rowFields count="2">
    <field x="0"/>
    <field x="3"/>
  </rowFields>
  <rowItems count="161">
    <i>
      <x v="105"/>
    </i>
    <i r="1">
      <x/>
    </i>
    <i r="1">
      <x v="5"/>
    </i>
    <i r="1">
      <x v="6"/>
    </i>
    <i r="1">
      <x v="8"/>
    </i>
    <i r="1">
      <x v="10"/>
    </i>
    <i t="blank">
      <x v="105"/>
    </i>
    <i>
      <x v="136"/>
    </i>
    <i r="1">
      <x/>
    </i>
    <i r="1">
      <x v="5"/>
    </i>
    <i r="1">
      <x v="6"/>
    </i>
    <i r="1">
      <x v="8"/>
    </i>
    <i r="1">
      <x v="11"/>
    </i>
    <i r="1">
      <x v="14"/>
    </i>
    <i r="1">
      <x v="21"/>
    </i>
    <i r="1">
      <x v="25"/>
    </i>
    <i t="blank">
      <x v="136"/>
    </i>
    <i>
      <x v="1"/>
    </i>
    <i r="1">
      <x/>
    </i>
    <i r="1">
      <x v="5"/>
    </i>
    <i r="1">
      <x v="10"/>
    </i>
    <i t="blank">
      <x v="1"/>
    </i>
    <i>
      <x v="92"/>
    </i>
    <i r="1">
      <x v="8"/>
    </i>
    <i r="1">
      <x v="10"/>
    </i>
    <i r="1">
      <x v="11"/>
    </i>
    <i r="1">
      <x v="14"/>
    </i>
    <i r="1">
      <x v="19"/>
    </i>
    <i r="1">
      <x v="21"/>
    </i>
    <i t="blank">
      <x v="92"/>
    </i>
    <i>
      <x v="47"/>
    </i>
    <i r="1">
      <x v="11"/>
    </i>
    <i r="1">
      <x v="19"/>
    </i>
    <i r="1">
      <x v="21"/>
    </i>
    <i t="blank">
      <x v="47"/>
    </i>
    <i>
      <x v="101"/>
    </i>
    <i r="1">
      <x v="6"/>
    </i>
    <i r="1">
      <x v="10"/>
    </i>
    <i r="1">
      <x v="12"/>
    </i>
    <i r="1">
      <x v="25"/>
    </i>
    <i t="blank">
      <x v="101"/>
    </i>
    <i>
      <x v="9"/>
    </i>
    <i r="1">
      <x v="17"/>
    </i>
    <i t="blank">
      <x v="9"/>
    </i>
    <i>
      <x v="69"/>
    </i>
    <i r="1">
      <x v="5"/>
    </i>
    <i r="1">
      <x v="17"/>
    </i>
    <i r="1">
      <x v="19"/>
    </i>
    <i t="blank">
      <x v="69"/>
    </i>
    <i>
      <x v="97"/>
    </i>
    <i r="1">
      <x/>
    </i>
    <i r="1">
      <x v="6"/>
    </i>
    <i r="1">
      <x v="12"/>
    </i>
    <i t="blank">
      <x v="97"/>
    </i>
    <i>
      <x v="111"/>
    </i>
    <i r="1">
      <x v="5"/>
    </i>
    <i t="blank">
      <x v="111"/>
    </i>
    <i>
      <x v="137"/>
    </i>
    <i r="1">
      <x v="4"/>
    </i>
    <i r="1">
      <x v="13"/>
    </i>
    <i t="blank">
      <x v="137"/>
    </i>
    <i>
      <x v="129"/>
    </i>
    <i r="1">
      <x v="17"/>
    </i>
    <i t="blank">
      <x v="129"/>
    </i>
    <i>
      <x v="131"/>
    </i>
    <i r="1">
      <x v="8"/>
    </i>
    <i r="1">
      <x v="11"/>
    </i>
    <i r="1">
      <x v="21"/>
    </i>
    <i t="blank">
      <x v="131"/>
    </i>
    <i>
      <x v="116"/>
    </i>
    <i r="1">
      <x v="25"/>
    </i>
    <i t="blank">
      <x v="116"/>
    </i>
    <i>
      <x v="99"/>
    </i>
    <i r="1">
      <x v="8"/>
    </i>
    <i r="1">
      <x v="10"/>
    </i>
    <i t="blank">
      <x v="99"/>
    </i>
    <i>
      <x v="87"/>
    </i>
    <i r="1">
      <x v="19"/>
    </i>
    <i t="blank">
      <x v="87"/>
    </i>
    <i>
      <x v="58"/>
    </i>
    <i r="1">
      <x v="7"/>
    </i>
    <i r="1">
      <x v="15"/>
    </i>
    <i t="blank">
      <x v="58"/>
    </i>
    <i>
      <x v="130"/>
    </i>
    <i r="1">
      <x v="4"/>
    </i>
    <i t="blank">
      <x v="130"/>
    </i>
    <i>
      <x v="115"/>
    </i>
    <i r="1">
      <x v="24"/>
    </i>
    <i t="blank">
      <x v="115"/>
    </i>
    <i>
      <x v="91"/>
    </i>
    <i r="1">
      <x v="17"/>
    </i>
    <i t="blank">
      <x v="91"/>
    </i>
    <i>
      <x v="84"/>
    </i>
    <i r="1">
      <x v="15"/>
    </i>
    <i t="blank">
      <x v="84"/>
    </i>
    <i>
      <x v="41"/>
    </i>
    <i r="1">
      <x v="16"/>
    </i>
    <i t="blank">
      <x v="41"/>
    </i>
    <i>
      <x v="7"/>
    </i>
    <i r="1">
      <x/>
    </i>
    <i r="1">
      <x v="25"/>
    </i>
    <i t="blank">
      <x v="7"/>
    </i>
    <i>
      <x v="143"/>
    </i>
    <i r="1">
      <x v="20"/>
    </i>
    <i t="blank">
      <x v="143"/>
    </i>
    <i>
      <x v="72"/>
    </i>
    <i r="1">
      <x v="12"/>
    </i>
    <i r="1">
      <x v="25"/>
    </i>
    <i t="blank">
      <x v="72"/>
    </i>
    <i>
      <x v="139"/>
    </i>
    <i r="1">
      <x v="11"/>
    </i>
    <i t="blank">
      <x v="139"/>
    </i>
    <i>
      <x v="110"/>
    </i>
    <i r="1">
      <x v="22"/>
    </i>
    <i t="blank">
      <x v="110"/>
    </i>
    <i>
      <x v="142"/>
    </i>
    <i r="1">
      <x v="2"/>
    </i>
    <i t="blank">
      <x v="142"/>
    </i>
    <i>
      <x v="24"/>
    </i>
    <i r="1">
      <x v="18"/>
    </i>
    <i t="blank">
      <x v="24"/>
    </i>
    <i>
      <x v="106"/>
    </i>
    <i r="1">
      <x v="19"/>
    </i>
    <i t="blank">
      <x v="106"/>
    </i>
    <i>
      <x v="49"/>
    </i>
    <i r="1">
      <x v="17"/>
    </i>
    <i t="blank">
      <x v="49"/>
    </i>
    <i>
      <x v="85"/>
    </i>
    <i r="1">
      <x v="22"/>
    </i>
    <i t="blank">
      <x v="85"/>
    </i>
    <i>
      <x v="37"/>
    </i>
    <i r="1">
      <x v="15"/>
    </i>
    <i t="blank">
      <x v="37"/>
    </i>
    <i>
      <x v="61"/>
    </i>
    <i r="1">
      <x v="21"/>
    </i>
    <i t="blank">
      <x v="61"/>
    </i>
    <i>
      <x v="95"/>
    </i>
    <i r="1">
      <x v="6"/>
    </i>
    <i r="1">
      <x v="14"/>
    </i>
    <i t="blank">
      <x v="95"/>
    </i>
    <i>
      <x v="45"/>
    </i>
    <i r="1">
      <x v="4"/>
    </i>
    <i t="blank">
      <x v="45"/>
    </i>
    <i>
      <x v="118"/>
    </i>
    <i r="1">
      <x v="22"/>
    </i>
    <i t="blank">
      <x v="118"/>
    </i>
    <i>
      <x v="134"/>
    </i>
    <i r="1">
      <x v="12"/>
    </i>
    <i t="blank">
      <x v="134"/>
    </i>
    <i>
      <x v="93"/>
    </i>
    <i r="1">
      <x v="14"/>
    </i>
    <i t="blank">
      <x v="93"/>
    </i>
    <i>
      <x v="26"/>
    </i>
    <i r="1">
      <x v="14"/>
    </i>
    <i t="blank">
      <x v="26"/>
    </i>
    <i>
      <x v="52"/>
    </i>
    <i r="1">
      <x v="4"/>
    </i>
    <i t="blank">
      <x v="52"/>
    </i>
    <i>
      <x v="96"/>
    </i>
    <i r="1">
      <x v="12"/>
    </i>
    <i t="blank">
      <x v="9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9" cacheId="11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79" firstHeaderRow="1" firstDataRow="1" firstDataCol="2"/>
  <pivotFields count="4">
    <pivotField name="Entry" axis="axisRow" compact="0" showAll="0" insertBlankRow="1" includeNewItemsInFilter="1" sortType="descending" rankBy="0" sumSubtotal="1">
      <items count="180">
        <item m="1" x="65"/>
        <item m="1" x="101"/>
        <item x="31"/>
        <item x="17"/>
        <item m="1" x="129"/>
        <item m="1" x="149"/>
        <item m="1" x="148"/>
        <item m="1" x="124"/>
        <item m="1" x="95"/>
        <item m="1" x="96"/>
        <item m="1" x="161"/>
        <item m="1" x="56"/>
        <item x="27"/>
        <item m="1" x="155"/>
        <item m="1" x="116"/>
        <item m="1" x="121"/>
        <item m="1" x="59"/>
        <item m="1" x="57"/>
        <item m="1" x="100"/>
        <item m="1" x="178"/>
        <item m="1" x="60"/>
        <item m="1" x="104"/>
        <item m="1" x="140"/>
        <item x="13"/>
        <item x="35"/>
        <item m="1" x="174"/>
        <item x="20"/>
        <item m="1" x="113"/>
        <item m="1" x="63"/>
        <item m="1" x="58"/>
        <item m="1" x="167"/>
        <item m="1" x="94"/>
        <item x="38"/>
        <item x="37"/>
        <item m="1" x="61"/>
        <item m="1" x="80"/>
        <item m="1" x="150"/>
        <item m="1" x="103"/>
        <item m="1" x="176"/>
        <item x="47"/>
        <item x="15"/>
        <item x="3"/>
        <item m="1" x="159"/>
        <item m="1" x="165"/>
        <item x="36"/>
        <item m="1" x="55"/>
        <item x="32"/>
        <item m="1" x="153"/>
        <item x="22"/>
        <item m="1" x="120"/>
        <item x="23"/>
        <item x="8"/>
        <item m="1" x="156"/>
        <item m="1" x="131"/>
        <item m="1" x="83"/>
        <item m="1" x="138"/>
        <item m="1" x="163"/>
        <item m="1" x="130"/>
        <item x="33"/>
        <item m="1" x="73"/>
        <item x="19"/>
        <item m="1" x="91"/>
        <item x="9"/>
        <item m="1" x="74"/>
        <item m="1" x="170"/>
        <item m="1" x="119"/>
        <item x="21"/>
        <item m="1" x="76"/>
        <item m="1" x="72"/>
        <item m="1" x="151"/>
        <item m="1" x="99"/>
        <item x="11"/>
        <item m="1" x="173"/>
        <item m="1" x="136"/>
        <item m="1" x="152"/>
        <item m="1" x="123"/>
        <item m="1" x="90"/>
        <item m="1" x="54"/>
        <item m="1" x="168"/>
        <item x="24"/>
        <item x="44"/>
        <item m="1" x="145"/>
        <item x="1"/>
        <item m="1" x="137"/>
        <item m="1" x="102"/>
        <item m="1" x="172"/>
        <item m="1" x="75"/>
        <item m="1" x="158"/>
        <item x="4"/>
        <item m="1" x="97"/>
        <item m="1" x="68"/>
        <item m="1" x="112"/>
        <item m="1" x="132"/>
        <item x="7"/>
        <item m="1" x="154"/>
        <item x="26"/>
        <item m="1" x="126"/>
        <item m="1" x="160"/>
        <item x="34"/>
        <item m="1" x="141"/>
        <item m="1" x="85"/>
        <item m="1" x="50"/>
        <item m="1" x="142"/>
        <item m="1" x="169"/>
        <item x="25"/>
        <item m="1" x="117"/>
        <item m="1" x="105"/>
        <item m="1" x="127"/>
        <item x="43"/>
        <item m="1" x="134"/>
        <item m="1" x="87"/>
        <item m="1" x="147"/>
        <item m="1" x="98"/>
        <item m="1" x="69"/>
        <item m="1" x="78"/>
        <item m="1" x="66"/>
        <item m="1" x="64"/>
        <item m="1" x="93"/>
        <item m="1" x="175"/>
        <item m="1" x="89"/>
        <item x="0"/>
        <item m="1" x="71"/>
        <item m="1" x="125"/>
        <item m="1" x="110"/>
        <item m="1" x="133"/>
        <item m="1" x="49"/>
        <item x="46"/>
        <item m="1" x="164"/>
        <item x="14"/>
        <item m="1" x="77"/>
        <item m="1" x="139"/>
        <item m="1" x="166"/>
        <item m="1" x="84"/>
        <item x="39"/>
        <item x="41"/>
        <item m="1" x="115"/>
        <item m="1" x="144"/>
        <item m="1" x="79"/>
        <item m="1" x="157"/>
        <item x="12"/>
        <item m="1" x="67"/>
        <item m="1" x="53"/>
        <item m="1" x="135"/>
        <item x="10"/>
        <item x="18"/>
        <item m="1" x="52"/>
        <item m="1" x="143"/>
        <item m="1" x="114"/>
        <item m="1" x="109"/>
        <item x="16"/>
        <item m="1" x="162"/>
        <item m="1" x="88"/>
        <item m="1" x="128"/>
        <item m="1" x="118"/>
        <item m="1" x="177"/>
        <item x="45"/>
        <item m="1" x="62"/>
        <item m="1" x="107"/>
        <item m="1" x="92"/>
        <item x="2"/>
        <item x="42"/>
        <item m="1" x="106"/>
        <item m="1" x="82"/>
        <item m="1" x="81"/>
        <item m="1" x="86"/>
        <item m="1" x="122"/>
        <item m="1" x="70"/>
        <item m="1" x="146"/>
        <item m="1" x="108"/>
        <item m="1" x="171"/>
        <item m="1" x="51"/>
        <item m="1" x="48"/>
        <item m="1" x="111"/>
        <item x="30"/>
        <item x="28"/>
        <item x="29"/>
        <item h="1" x="6"/>
        <item x="5"/>
        <item x="40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27">
        <item x="0"/>
        <item m="1" x="25"/>
        <item x="1"/>
        <item x="2"/>
        <item x="3"/>
        <item x="4"/>
        <item x="5"/>
        <item x="6"/>
        <item x="7"/>
        <item m="1"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2">
    <field x="0"/>
    <field x="3"/>
  </rowFields>
  <rowItems count="176">
    <i>
      <x v="120"/>
    </i>
    <i r="1">
      <x/>
    </i>
    <i r="1">
      <x v="5"/>
    </i>
    <i r="1">
      <x v="8"/>
    </i>
    <i r="1">
      <x v="10"/>
    </i>
    <i r="1">
      <x v="19"/>
    </i>
    <i t="blank">
      <x v="120"/>
    </i>
    <i>
      <x v="26"/>
    </i>
    <i r="1">
      <x v="8"/>
    </i>
    <i r="1">
      <x v="10"/>
    </i>
    <i r="1">
      <x v="11"/>
    </i>
    <i r="1">
      <x v="14"/>
    </i>
    <i r="1">
      <x v="21"/>
    </i>
    <i t="blank">
      <x v="26"/>
    </i>
    <i>
      <x v="60"/>
    </i>
    <i r="1">
      <x v="8"/>
    </i>
    <i r="1">
      <x v="10"/>
    </i>
    <i r="1">
      <x v="14"/>
    </i>
    <i r="1">
      <x v="19"/>
    </i>
    <i r="1">
      <x v="21"/>
    </i>
    <i t="blank">
      <x v="60"/>
    </i>
    <i>
      <x v="82"/>
    </i>
    <i r="1">
      <x/>
    </i>
    <i r="1">
      <x v="6"/>
    </i>
    <i r="1">
      <x v="10"/>
    </i>
    <i r="1">
      <x v="12"/>
    </i>
    <i t="blank">
      <x v="82"/>
    </i>
    <i>
      <x v="139"/>
    </i>
    <i r="1">
      <x v="5"/>
    </i>
    <i r="1">
      <x v="19"/>
    </i>
    <i t="blank">
      <x v="139"/>
    </i>
    <i>
      <x v="128"/>
    </i>
    <i r="1">
      <x v="5"/>
    </i>
    <i r="1">
      <x v="19"/>
    </i>
    <i r="1">
      <x v="21"/>
    </i>
    <i t="blank">
      <x v="128"/>
    </i>
    <i>
      <x v="3"/>
    </i>
    <i r="1">
      <x v="6"/>
    </i>
    <i r="1">
      <x v="12"/>
    </i>
    <i r="1">
      <x v="13"/>
    </i>
    <i r="1">
      <x v="25"/>
    </i>
    <i t="blank">
      <x v="3"/>
    </i>
    <i>
      <x v="144"/>
    </i>
    <i r="1">
      <x v="8"/>
    </i>
    <i r="1">
      <x v="10"/>
    </i>
    <i r="1">
      <x v="14"/>
    </i>
    <i t="blank">
      <x v="144"/>
    </i>
    <i>
      <x v="41"/>
    </i>
    <i r="1">
      <x/>
    </i>
    <i r="1">
      <x v="5"/>
    </i>
    <i r="1">
      <x v="11"/>
    </i>
    <i t="blank">
      <x v="41"/>
    </i>
    <i>
      <x v="95"/>
    </i>
    <i r="1">
      <x v="12"/>
    </i>
    <i r="1">
      <x v="25"/>
    </i>
    <i t="blank">
      <x v="95"/>
    </i>
    <i>
      <x v="149"/>
    </i>
    <i r="1">
      <x v="6"/>
    </i>
    <i r="1">
      <x v="25"/>
    </i>
    <i t="blank">
      <x v="149"/>
    </i>
    <i>
      <x v="23"/>
    </i>
    <i r="1">
      <x v="5"/>
    </i>
    <i t="blank">
      <x v="23"/>
    </i>
    <i>
      <x v="40"/>
    </i>
    <i r="1">
      <x v="6"/>
    </i>
    <i r="1">
      <x v="12"/>
    </i>
    <i t="blank">
      <x v="40"/>
    </i>
    <i>
      <x v="66"/>
    </i>
    <i r="1">
      <x v="8"/>
    </i>
    <i r="1">
      <x v="17"/>
    </i>
    <i r="1">
      <x v="23"/>
    </i>
    <i t="blank">
      <x v="66"/>
    </i>
    <i>
      <x v="159"/>
    </i>
    <i r="1">
      <x/>
    </i>
    <i r="1">
      <x v="4"/>
    </i>
    <i t="blank">
      <x v="159"/>
    </i>
    <i>
      <x v="88"/>
    </i>
    <i r="1">
      <x/>
    </i>
    <i r="1">
      <x v="6"/>
    </i>
    <i r="1">
      <x v="25"/>
    </i>
    <i t="blank">
      <x v="88"/>
    </i>
    <i>
      <x v="58"/>
    </i>
    <i r="1">
      <x v="17"/>
    </i>
    <i t="blank">
      <x v="58"/>
    </i>
    <i>
      <x v="178"/>
    </i>
    <i r="1">
      <x v="20"/>
    </i>
    <i t="blank">
      <x v="178"/>
    </i>
    <i>
      <x v="133"/>
    </i>
    <i r="1">
      <x v="19"/>
    </i>
    <i r="1">
      <x v="21"/>
    </i>
    <i t="blank">
      <x v="133"/>
    </i>
    <i>
      <x v="48"/>
    </i>
    <i r="1">
      <x v="11"/>
    </i>
    <i t="blank">
      <x v="48"/>
    </i>
    <i>
      <x v="12"/>
    </i>
    <i r="1">
      <x v="13"/>
    </i>
    <i r="1">
      <x v="15"/>
    </i>
    <i t="blank">
      <x v="12"/>
    </i>
    <i>
      <x v="98"/>
    </i>
    <i r="1">
      <x v="17"/>
    </i>
    <i t="blank">
      <x v="98"/>
    </i>
    <i>
      <x v="126"/>
    </i>
    <i r="1">
      <x v="24"/>
    </i>
    <i t="blank">
      <x v="126"/>
    </i>
    <i>
      <x v="46"/>
    </i>
    <i r="1">
      <x v="15"/>
    </i>
    <i t="blank">
      <x v="46"/>
    </i>
    <i>
      <x v="51"/>
    </i>
    <i r="1">
      <x v="4"/>
    </i>
    <i t="blank">
      <x v="51"/>
    </i>
    <i>
      <x v="177"/>
    </i>
    <i r="1">
      <x v="2"/>
    </i>
    <i t="blank">
      <x v="177"/>
    </i>
    <i>
      <x v="160"/>
    </i>
    <i r="1">
      <x v="22"/>
    </i>
    <i t="blank">
      <x v="160"/>
    </i>
    <i>
      <x v="50"/>
    </i>
    <i r="1">
      <x v="11"/>
    </i>
    <i t="blank">
      <x v="50"/>
    </i>
    <i>
      <x v="44"/>
    </i>
    <i r="1">
      <x v="18"/>
    </i>
    <i t="blank">
      <x v="44"/>
    </i>
    <i>
      <x v="93"/>
    </i>
    <i r="1">
      <x v="3"/>
    </i>
    <i t="blank">
      <x v="93"/>
    </i>
    <i>
      <x v="33"/>
    </i>
    <i r="1">
      <x v="18"/>
    </i>
    <i t="blank">
      <x v="33"/>
    </i>
    <i>
      <x v="108"/>
    </i>
    <i r="1">
      <x v="22"/>
    </i>
    <i t="blank">
      <x v="108"/>
    </i>
    <i>
      <x v="39"/>
    </i>
    <i r="1">
      <x v="25"/>
    </i>
    <i t="blank">
      <x v="39"/>
    </i>
    <i>
      <x v="134"/>
    </i>
    <i r="1">
      <x v="21"/>
    </i>
    <i t="blank">
      <x v="134"/>
    </i>
    <i>
      <x v="24"/>
    </i>
    <i r="1">
      <x v="17"/>
    </i>
    <i t="blank">
      <x v="24"/>
    </i>
    <i>
      <x v="173"/>
    </i>
    <i r="1">
      <x v="14"/>
    </i>
    <i t="blank">
      <x v="173"/>
    </i>
    <i>
      <x v="104"/>
    </i>
    <i r="1">
      <x v="12"/>
    </i>
    <i t="blank">
      <x v="104"/>
    </i>
    <i>
      <x v="174"/>
    </i>
    <i r="1">
      <x v="13"/>
    </i>
    <i t="blank">
      <x v="174"/>
    </i>
    <i>
      <x v="32"/>
    </i>
    <i r="1">
      <x v="18"/>
    </i>
    <i t="blank">
      <x v="32"/>
    </i>
    <i>
      <x v="62"/>
    </i>
    <i r="1">
      <x v="4"/>
    </i>
    <i t="blank">
      <x v="62"/>
    </i>
    <i>
      <x v="80"/>
    </i>
    <i r="1">
      <x v="22"/>
    </i>
    <i t="blank">
      <x v="80"/>
    </i>
    <i>
      <x v="79"/>
    </i>
    <i r="1">
      <x v="11"/>
    </i>
    <i t="blank">
      <x v="79"/>
    </i>
    <i>
      <x v="175"/>
    </i>
    <i r="1">
      <x v="13"/>
    </i>
    <i t="blank">
      <x v="175"/>
    </i>
    <i>
      <x v="143"/>
    </i>
    <i r="1">
      <x v="4"/>
    </i>
    <i t="blank">
      <x v="143"/>
    </i>
    <i>
      <x v="155"/>
    </i>
    <i r="1">
      <x v="22"/>
    </i>
    <i t="blank">
      <x v="155"/>
    </i>
    <i>
      <x v="71"/>
    </i>
    <i r="1">
      <x v="4"/>
    </i>
    <i t="blank">
      <x v="71"/>
    </i>
    <i>
      <x v="2"/>
    </i>
    <i r="1">
      <x v="14"/>
    </i>
    <i t="blank">
      <x v="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7" cacheId="7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pageWrap="5" rowGrandTotals="0" itemPrintTitles="1" createdVersion="3" indent="0" compact="0" compactData="0" gridDropZones="1">
  <location ref="A4:C196" firstHeaderRow="1" firstDataRow="1" firstDataCol="2"/>
  <pivotFields count="4">
    <pivotField name="Entries" axis="axisRow" compact="0" showAll="0" insertBlankRow="1" includeNewItemsInFilter="1" sortType="descending" rankBy="0">
      <items count="225">
        <item m="1" x="150"/>
        <item x="18"/>
        <item x="22"/>
        <item m="1" x="194"/>
        <item m="1" x="147"/>
        <item x="0"/>
        <item m="1" x="89"/>
        <item m="1" x="168"/>
        <item x="41"/>
        <item m="1" x="218"/>
        <item x="42"/>
        <item m="1" x="58"/>
        <item m="1" x="71"/>
        <item m="1" x="114"/>
        <item m="1" x="210"/>
        <item m="1" x="117"/>
        <item m="1" x="156"/>
        <item m="1" x="152"/>
        <item m="1" x="129"/>
        <item m="1" x="158"/>
        <item m="1" x="190"/>
        <item m="1" x="59"/>
        <item m="1" x="91"/>
        <item m="1" x="178"/>
        <item m="1" x="88"/>
        <item m="1" x="179"/>
        <item m="1" x="195"/>
        <item m="1" x="97"/>
        <item m="1" x="132"/>
        <item m="1" x="67"/>
        <item m="1" x="128"/>
        <item m="1" x="115"/>
        <item m="1" x="145"/>
        <item m="1" x="217"/>
        <item m="1" x="191"/>
        <item m="1" x="180"/>
        <item m="1" x="170"/>
        <item x="43"/>
        <item m="1" x="223"/>
        <item m="1" x="93"/>
        <item m="1" x="134"/>
        <item m="1" x="183"/>
        <item m="1" x="104"/>
        <item m="1" x="80"/>
        <item m="1" x="56"/>
        <item m="1" x="61"/>
        <item m="1" x="200"/>
        <item m="1" x="188"/>
        <item m="1" x="83"/>
        <item m="1" x="76"/>
        <item m="1" x="221"/>
        <item m="1" x="206"/>
        <item m="1" x="175"/>
        <item m="1" x="198"/>
        <item m="1" x="209"/>
        <item x="39"/>
        <item m="1" x="208"/>
        <item m="1" x="184"/>
        <item m="1" x="148"/>
        <item m="1" x="171"/>
        <item m="1" x="64"/>
        <item m="1" x="50"/>
        <item m="1" x="192"/>
        <item x="31"/>
        <item m="1" x="55"/>
        <item m="1" x="181"/>
        <item x="14"/>
        <item m="1" x="62"/>
        <item m="1" x="214"/>
        <item m="1" x="149"/>
        <item m="1" x="103"/>
        <item m="1" x="139"/>
        <item m="1" x="163"/>
        <item x="32"/>
        <item x="6"/>
        <item m="1" x="109"/>
        <item m="1" x="106"/>
        <item x="9"/>
        <item m="1" x="85"/>
        <item x="45"/>
        <item x="38"/>
        <item m="1" x="143"/>
        <item m="1" x="95"/>
        <item m="1" x="124"/>
        <item m="1" x="141"/>
        <item m="1" x="142"/>
        <item m="1" x="160"/>
        <item m="1" x="113"/>
        <item x="17"/>
        <item m="1" x="65"/>
        <item x="35"/>
        <item m="1" x="161"/>
        <item m="1" x="169"/>
        <item m="1" x="166"/>
        <item m="1" x="193"/>
        <item m="1" x="144"/>
        <item m="1" x="87"/>
        <item x="44"/>
        <item m="1" x="216"/>
        <item m="1" x="222"/>
        <item x="8"/>
        <item m="1" x="133"/>
        <item m="1" x="205"/>
        <item m="1" x="219"/>
        <item x="10"/>
        <item m="1" x="127"/>
        <item x="46"/>
        <item m="1" x="136"/>
        <item m="1" x="199"/>
        <item x="21"/>
        <item m="1" x="66"/>
        <item m="1" x="57"/>
        <item m="1" x="176"/>
        <item m="1" x="82"/>
        <item m="1" x="164"/>
        <item m="1" x="187"/>
        <item m="1" x="99"/>
        <item m="1" x="207"/>
        <item m="1" x="140"/>
        <item m="1" x="111"/>
        <item x="2"/>
        <item x="12"/>
        <item m="1" x="138"/>
        <item m="1" x="75"/>
        <item m="1" x="121"/>
        <item m="1" x="107"/>
        <item x="1"/>
        <item x="15"/>
        <item m="1" x="196"/>
        <item m="1" x="155"/>
        <item m="1" x="105"/>
        <item m="1" x="137"/>
        <item x="25"/>
        <item m="1" x="182"/>
        <item m="1" x="60"/>
        <item m="1" x="90"/>
        <item m="1" x="167"/>
        <item m="1" x="177"/>
        <item x="36"/>
        <item m="1" x="185"/>
        <item m="1" x="69"/>
        <item m="1" x="116"/>
        <item m="1" x="118"/>
        <item x="7"/>
        <item x="49"/>
        <item m="1" x="74"/>
        <item x="16"/>
        <item m="1" x="110"/>
        <item m="1" x="215"/>
        <item m="1" x="213"/>
        <item m="1" x="101"/>
        <item m="1" x="72"/>
        <item m="1" x="174"/>
        <item x="30"/>
        <item m="1" x="86"/>
        <item m="1" x="51"/>
        <item m="1" x="78"/>
        <item m="1" x="79"/>
        <item x="34"/>
        <item m="1" x="186"/>
        <item m="1" x="94"/>
        <item x="37"/>
        <item m="1" x="154"/>
        <item x="19"/>
        <item m="1" x="119"/>
        <item x="20"/>
        <item m="1" x="220"/>
        <item m="1" x="201"/>
        <item m="1" x="212"/>
        <item m="1" x="211"/>
        <item m="1" x="146"/>
        <item m="1" x="92"/>
        <item x="40"/>
        <item m="1" x="54"/>
        <item m="1" x="165"/>
        <item x="11"/>
        <item m="1" x="203"/>
        <item m="1" x="131"/>
        <item m="1" x="173"/>
        <item m="1" x="98"/>
        <item m="1" x="125"/>
        <item x="24"/>
        <item m="1" x="135"/>
        <item m="1" x="68"/>
        <item m="1" x="189"/>
        <item m="1" x="70"/>
        <item m="1" x="77"/>
        <item x="3"/>
        <item m="1" x="204"/>
        <item m="1" x="151"/>
        <item m="1" x="96"/>
        <item m="1" x="73"/>
        <item m="1" x="162"/>
        <item x="29"/>
        <item m="1" x="197"/>
        <item m="1" x="53"/>
        <item m="1" x="102"/>
        <item m="1" x="126"/>
        <item m="1" x="112"/>
        <item x="47"/>
        <item m="1" x="202"/>
        <item m="1" x="159"/>
        <item x="23"/>
        <item m="1" x="122"/>
        <item m="1" x="63"/>
        <item m="1" x="172"/>
        <item m="1" x="157"/>
        <item m="1" x="84"/>
        <item x="28"/>
        <item m="1" x="130"/>
        <item m="1" x="100"/>
        <item m="1" x="153"/>
        <item x="13"/>
        <item m="1" x="108"/>
        <item x="33"/>
        <item m="1" x="123"/>
        <item m="1" x="120"/>
        <item x="4"/>
        <item m="1" x="81"/>
        <item x="27"/>
        <item m="1" x="52"/>
        <item x="26"/>
        <item x="48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42">
        <item x="0"/>
        <item m="1" x="35"/>
        <item x="1"/>
        <item x="2"/>
        <item m="1" x="31"/>
        <item m="1" x="29"/>
        <item m="1" x="30"/>
        <item m="1" x="27"/>
        <item m="1" x="36"/>
        <item m="1" x="37"/>
        <item x="7"/>
        <item m="1" x="28"/>
        <item x="9"/>
        <item x="10"/>
        <item m="1" x="41"/>
        <item m="1" x="39"/>
        <item x="12"/>
        <item m="1" x="40"/>
        <item x="11"/>
        <item x="13"/>
        <item x="14"/>
        <item m="1" x="38"/>
        <item x="15"/>
        <item x="16"/>
        <item x="18"/>
        <item x="17"/>
        <item m="1" x="34"/>
        <item x="21"/>
        <item x="20"/>
        <item x="23"/>
        <item x="24"/>
        <item m="1" x="32"/>
        <item m="1" x="33"/>
        <item x="22"/>
        <item x="3"/>
        <item x="4"/>
        <item x="26"/>
        <item x="25"/>
        <item x="5"/>
        <item x="6"/>
        <item x="8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92">
    <i>
      <x v="126"/>
    </i>
    <i r="1">
      <x v="40"/>
    </i>
    <i r="1">
      <x v="13"/>
    </i>
    <i r="1">
      <x/>
    </i>
    <i r="1">
      <x v="12"/>
    </i>
    <i r="1">
      <x v="29"/>
    </i>
    <i r="1">
      <x v="34"/>
    </i>
    <i t="blank">
      <x v="126"/>
    </i>
    <i>
      <x v="202"/>
    </i>
    <i r="1">
      <x v="40"/>
    </i>
    <i r="1">
      <x v="25"/>
    </i>
    <i r="1">
      <x v="12"/>
    </i>
    <i t="blank">
      <x v="202"/>
    </i>
    <i>
      <x v="212"/>
    </i>
    <i r="1">
      <x v="39"/>
    </i>
    <i r="1">
      <x v="35"/>
    </i>
    <i t="blank">
      <x v="212"/>
    </i>
    <i>
      <x v="127"/>
    </i>
    <i r="1">
      <x v="13"/>
    </i>
    <i r="1">
      <x v="35"/>
    </i>
    <i r="1">
      <x v="27"/>
    </i>
    <i t="blank">
      <x v="127"/>
    </i>
    <i>
      <x v="175"/>
    </i>
    <i r="1">
      <x v="40"/>
    </i>
    <i r="1">
      <x v="20"/>
    </i>
    <i r="1">
      <x v="38"/>
    </i>
    <i r="1">
      <x v="12"/>
    </i>
    <i r="1">
      <x v="34"/>
    </i>
    <i t="blank">
      <x v="175"/>
    </i>
    <i>
      <x v="120"/>
    </i>
    <i r="1">
      <x v="40"/>
    </i>
    <i r="1">
      <x v="12"/>
    </i>
    <i r="1">
      <x v="20"/>
    </i>
    <i r="1">
      <x/>
    </i>
    <i r="1">
      <x v="38"/>
    </i>
    <i t="blank">
      <x v="120"/>
    </i>
    <i>
      <x v="104"/>
    </i>
    <i r="1">
      <x v="12"/>
    </i>
    <i r="1">
      <x v="34"/>
    </i>
    <i t="blank">
      <x v="104"/>
    </i>
    <i>
      <x v="187"/>
    </i>
    <i r="1">
      <x v="38"/>
    </i>
    <i r="1">
      <x v="13"/>
    </i>
    <i r="1">
      <x v="29"/>
    </i>
    <i r="1">
      <x/>
    </i>
    <i r="1">
      <x v="37"/>
    </i>
    <i t="blank">
      <x v="187"/>
    </i>
    <i>
      <x v="181"/>
    </i>
    <i r="1">
      <x v="40"/>
    </i>
    <i r="1">
      <x v="20"/>
    </i>
    <i r="1">
      <x v="27"/>
    </i>
    <i r="1">
      <x v="24"/>
    </i>
    <i r="1">
      <x v="29"/>
    </i>
    <i t="blank">
      <x v="181"/>
    </i>
    <i>
      <x v="1"/>
    </i>
    <i r="1">
      <x v="18"/>
    </i>
    <i r="1">
      <x v="19"/>
    </i>
    <i r="1">
      <x v="38"/>
    </i>
    <i r="1">
      <x v="37"/>
    </i>
    <i t="blank">
      <x v="1"/>
    </i>
    <i>
      <x v="217"/>
    </i>
    <i r="1">
      <x/>
    </i>
    <i r="1">
      <x v="3"/>
    </i>
    <i r="1">
      <x v="34"/>
    </i>
    <i r="1">
      <x v="28"/>
    </i>
    <i t="blank">
      <x v="217"/>
    </i>
    <i>
      <x v="109"/>
    </i>
    <i r="1">
      <x v="18"/>
    </i>
    <i r="1">
      <x v="39"/>
    </i>
    <i r="1">
      <x v="36"/>
    </i>
    <i t="blank">
      <x v="109"/>
    </i>
    <i>
      <x v="5"/>
    </i>
    <i r="1">
      <x v="13"/>
    </i>
    <i r="1">
      <x/>
    </i>
    <i t="blank">
      <x v="5"/>
    </i>
    <i>
      <x v="66"/>
    </i>
    <i r="1">
      <x v="35"/>
    </i>
    <i t="blank">
      <x v="66"/>
    </i>
    <i>
      <x v="88"/>
    </i>
    <i r="1">
      <x v="13"/>
    </i>
    <i r="1">
      <x v="35"/>
    </i>
    <i r="1">
      <x v="27"/>
    </i>
    <i t="blank">
      <x v="88"/>
    </i>
    <i>
      <x v="132"/>
    </i>
    <i r="1">
      <x v="18"/>
    </i>
    <i r="1">
      <x v="37"/>
    </i>
    <i t="blank">
      <x v="132"/>
    </i>
    <i>
      <x v="121"/>
    </i>
    <i r="1">
      <x v="29"/>
    </i>
    <i r="1">
      <x v="34"/>
    </i>
    <i t="blank">
      <x v="121"/>
    </i>
    <i>
      <x v="37"/>
    </i>
    <i r="1">
      <x v="29"/>
    </i>
    <i r="1">
      <x v="27"/>
    </i>
    <i t="blank">
      <x v="37"/>
    </i>
    <i>
      <x v="8"/>
    </i>
    <i r="1">
      <x v="28"/>
    </i>
    <i t="blank">
      <x v="8"/>
    </i>
    <i>
      <x v="208"/>
    </i>
    <i r="1">
      <x v="19"/>
    </i>
    <i r="1">
      <x v="36"/>
    </i>
    <i t="blank">
      <x v="208"/>
    </i>
    <i>
      <x v="146"/>
    </i>
    <i r="1">
      <x v="27"/>
    </i>
    <i r="1">
      <x v="35"/>
    </i>
    <i t="blank">
      <x v="146"/>
    </i>
    <i>
      <x v="90"/>
    </i>
    <i r="1">
      <x v="24"/>
    </i>
    <i t="blank">
      <x v="90"/>
    </i>
    <i>
      <x v="80"/>
    </i>
    <i r="1">
      <x v="24"/>
    </i>
    <i r="1">
      <x v="30"/>
    </i>
    <i t="blank">
      <x v="80"/>
    </i>
    <i>
      <x v="199"/>
    </i>
    <i r="1">
      <x v="36"/>
    </i>
    <i t="blank">
      <x v="199"/>
    </i>
    <i>
      <x v="10"/>
    </i>
    <i r="1">
      <x v="28"/>
    </i>
    <i t="blank">
      <x v="10"/>
    </i>
    <i>
      <x v="214"/>
    </i>
    <i r="1">
      <x v="25"/>
    </i>
    <i t="blank">
      <x v="214"/>
    </i>
    <i>
      <x v="165"/>
    </i>
    <i r="1">
      <x v="39"/>
    </i>
    <i t="blank">
      <x v="165"/>
    </i>
    <i>
      <x v="138"/>
    </i>
    <i r="1">
      <x v="24"/>
    </i>
    <i t="blank">
      <x v="138"/>
    </i>
    <i>
      <x v="73"/>
    </i>
    <i r="1">
      <x v="23"/>
    </i>
    <i t="blank">
      <x v="73"/>
    </i>
    <i>
      <x v="97"/>
    </i>
    <i r="1">
      <x v="33"/>
    </i>
    <i t="blank">
      <x v="97"/>
    </i>
    <i>
      <x v="55"/>
    </i>
    <i r="1">
      <x v="41"/>
    </i>
    <i t="blank">
      <x v="55"/>
    </i>
    <i>
      <x v="153"/>
    </i>
    <i r="1">
      <x v="22"/>
    </i>
    <i t="blank">
      <x v="153"/>
    </i>
    <i>
      <x v="158"/>
    </i>
    <i r="1">
      <x v="25"/>
    </i>
    <i t="blank">
      <x v="158"/>
    </i>
    <i>
      <x v="74"/>
    </i>
    <i r="1">
      <x v="3"/>
    </i>
    <i t="blank">
      <x v="74"/>
    </i>
    <i>
      <x v="222"/>
    </i>
    <i r="1">
      <x v="36"/>
    </i>
    <i t="blank">
      <x v="222"/>
    </i>
    <i>
      <x v="163"/>
    </i>
    <i r="1">
      <x v="20"/>
    </i>
    <i r="1">
      <x v="38"/>
    </i>
    <i t="blank">
      <x v="163"/>
    </i>
    <i>
      <x v="172"/>
    </i>
    <i r="1">
      <x v="41"/>
    </i>
    <i t="blank">
      <x v="172"/>
    </i>
    <i>
      <x v="63"/>
    </i>
    <i r="1">
      <x v="22"/>
    </i>
    <i t="blank">
      <x v="63"/>
    </i>
    <i>
      <x v="79"/>
    </i>
    <i r="1">
      <x v="30"/>
    </i>
    <i t="blank">
      <x v="79"/>
    </i>
    <i>
      <x v="161"/>
    </i>
    <i r="1">
      <x v="24"/>
    </i>
    <i t="blank">
      <x v="161"/>
    </i>
    <i>
      <x v="144"/>
    </i>
    <i r="1">
      <x v="36"/>
    </i>
    <i t="blank">
      <x v="144"/>
    </i>
    <i>
      <x v="2"/>
    </i>
    <i r="1">
      <x v="39"/>
    </i>
    <i t="blank">
      <x v="2"/>
    </i>
    <i>
      <x v="221"/>
    </i>
    <i r="1">
      <x v="18"/>
    </i>
    <i t="blank">
      <x v="221"/>
    </i>
    <i>
      <x v="143"/>
    </i>
    <i r="1">
      <x v="3"/>
    </i>
    <i t="blank">
      <x v="143"/>
    </i>
    <i>
      <x v="106"/>
    </i>
    <i r="1">
      <x v="30"/>
    </i>
    <i t="blank">
      <x v="106"/>
    </i>
    <i>
      <x v="100"/>
    </i>
    <i r="1">
      <x v="3"/>
    </i>
    <i t="blank">
      <x v="100"/>
    </i>
    <i>
      <x v="193"/>
    </i>
    <i r="1">
      <x v="20"/>
    </i>
    <i t="blank">
      <x v="193"/>
    </i>
    <i>
      <x v="77"/>
    </i>
    <i r="1">
      <x v="3"/>
    </i>
    <i t="blank">
      <x v="77"/>
    </i>
    <i>
      <x v="219"/>
    </i>
    <i r="1">
      <x v="18"/>
    </i>
    <i t="blank">
      <x v="219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0" cacheId="0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93" firstHeaderRow="1" firstDataRow="1" firstDataCol="2"/>
  <pivotFields count="4">
    <pivotField name="Entry" axis="axisRow" compact="0" showAll="0" insertBlankRow="1" includeNewItemsInFilter="1" sortType="descending" rankBy="0">
      <items count="71">
        <item m="1" x="62"/>
        <item m="1" x="66"/>
        <item x="3"/>
        <item x="25"/>
        <item x="17"/>
        <item m="1" x="39"/>
        <item x="15"/>
        <item x="6"/>
        <item m="1" x="35"/>
        <item m="1" x="63"/>
        <item m="1" x="44"/>
        <item m="1" x="38"/>
        <item x="19"/>
        <item m="1" x="55"/>
        <item m="1" x="40"/>
        <item m="1" x="30"/>
        <item m="1" x="28"/>
        <item x="8"/>
        <item x="16"/>
        <item m="1" x="29"/>
        <item m="1" x="36"/>
        <item m="1" x="49"/>
        <item m="1" x="65"/>
        <item m="1" x="67"/>
        <item m="1" x="56"/>
        <item x="18"/>
        <item m="1" x="50"/>
        <item m="1" x="32"/>
        <item m="1" x="60"/>
        <item m="1" x="57"/>
        <item m="1" x="64"/>
        <item x="9"/>
        <item m="1" x="41"/>
        <item m="1" x="45"/>
        <item m="1" x="54"/>
        <item x="2"/>
        <item x="4"/>
        <item m="1" x="58"/>
        <item m="1" x="42"/>
        <item x="0"/>
        <item x="12"/>
        <item m="1" x="47"/>
        <item x="27"/>
        <item x="26"/>
        <item x="5"/>
        <item m="1" x="33"/>
        <item x="7"/>
        <item m="1" x="52"/>
        <item m="1" x="68"/>
        <item m="1" x="48"/>
        <item x="23"/>
        <item x="11"/>
        <item m="1" x="53"/>
        <item m="1" x="69"/>
        <item m="1" x="31"/>
        <item x="24"/>
        <item x="1"/>
        <item m="1" x="43"/>
        <item x="21"/>
        <item m="1" x="46"/>
        <item x="13"/>
        <item m="1" x="37"/>
        <item m="1" x="51"/>
        <item m="1" x="34"/>
        <item x="20"/>
        <item m="1" x="59"/>
        <item x="14"/>
        <item m="1" x="61"/>
        <item h="1" x="10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6">
        <item m="1" x="23"/>
        <item m="1" x="15"/>
        <item x="0"/>
        <item m="1" x="16"/>
        <item m="1" x="12"/>
        <item x="1"/>
        <item m="1" x="22"/>
        <item m="1" x="24"/>
        <item m="1" x="19"/>
        <item x="2"/>
        <item m="1" x="20"/>
        <item m="1" x="13"/>
        <item m="1" x="18"/>
        <item x="4"/>
        <item x="3"/>
        <item x="5"/>
        <item x="6"/>
        <item x="7"/>
        <item x="8"/>
        <item m="1" x="17"/>
        <item m="1" x="14"/>
        <item x="9"/>
        <item m="1" x="21"/>
        <item x="10"/>
        <item x="11"/>
        <item t="default"/>
      </items>
    </pivotField>
  </pivotFields>
  <rowFields count="2">
    <field x="0"/>
    <field x="3"/>
  </rowFields>
  <rowItems count="90">
    <i>
      <x v="39"/>
    </i>
    <i r="1">
      <x v="2"/>
    </i>
    <i r="1">
      <x v="5"/>
    </i>
    <i t="blank">
      <x v="39"/>
    </i>
    <i>
      <x v="46"/>
    </i>
    <i r="1">
      <x v="5"/>
    </i>
    <i r="1">
      <x v="9"/>
    </i>
    <i r="1">
      <x v="14"/>
    </i>
    <i r="1">
      <x v="21"/>
    </i>
    <i r="1">
      <x v="23"/>
    </i>
    <i t="blank">
      <x v="46"/>
    </i>
    <i>
      <x v="7"/>
    </i>
    <i r="1">
      <x v="5"/>
    </i>
    <i r="1">
      <x v="14"/>
    </i>
    <i t="blank">
      <x v="7"/>
    </i>
    <i>
      <x v="31"/>
    </i>
    <i r="1">
      <x v="9"/>
    </i>
    <i r="1">
      <x v="21"/>
    </i>
    <i t="blank">
      <x v="31"/>
    </i>
    <i>
      <x v="44"/>
    </i>
    <i r="1">
      <x v="5"/>
    </i>
    <i t="blank">
      <x v="44"/>
    </i>
    <i>
      <x v="25"/>
    </i>
    <i r="1">
      <x v="17"/>
    </i>
    <i r="1">
      <x v="21"/>
    </i>
    <i t="blank">
      <x v="25"/>
    </i>
    <i>
      <x v="60"/>
    </i>
    <i r="1">
      <x v="13"/>
    </i>
    <i t="blank">
      <x v="60"/>
    </i>
    <i>
      <x v="50"/>
    </i>
    <i r="1">
      <x v="23"/>
    </i>
    <i t="blank">
      <x v="50"/>
    </i>
    <i>
      <x v="51"/>
    </i>
    <i r="1">
      <x v="14"/>
    </i>
    <i t="blank">
      <x v="51"/>
    </i>
    <i>
      <x v="66"/>
    </i>
    <i r="1">
      <x v="13"/>
    </i>
    <i t="blank">
      <x v="66"/>
    </i>
    <i>
      <x v="56"/>
    </i>
    <i r="1">
      <x v="2"/>
    </i>
    <i t="blank">
      <x v="56"/>
    </i>
    <i>
      <x v="6"/>
    </i>
    <i r="1">
      <x v="13"/>
    </i>
    <i t="blank">
      <x v="6"/>
    </i>
    <i>
      <x v="18"/>
    </i>
    <i r="1">
      <x v="15"/>
    </i>
    <i t="blank">
      <x v="18"/>
    </i>
    <i>
      <x v="12"/>
    </i>
    <i r="1">
      <x v="17"/>
    </i>
    <i t="blank">
      <x v="12"/>
    </i>
    <i>
      <x v="40"/>
    </i>
    <i r="1">
      <x v="14"/>
    </i>
    <i t="blank">
      <x v="40"/>
    </i>
    <i>
      <x v="36"/>
    </i>
    <i r="1">
      <x v="2"/>
    </i>
    <i r="1">
      <x v="16"/>
    </i>
    <i t="blank">
      <x v="36"/>
    </i>
    <i>
      <x v="35"/>
    </i>
    <i r="1">
      <x v="2"/>
    </i>
    <i t="blank">
      <x v="35"/>
    </i>
    <i>
      <x v="55"/>
    </i>
    <i r="1">
      <x v="23"/>
    </i>
    <i t="blank">
      <x v="55"/>
    </i>
    <i>
      <x v="42"/>
    </i>
    <i r="1">
      <x v="24"/>
    </i>
    <i t="blank">
      <x v="42"/>
    </i>
    <i>
      <x v="4"/>
    </i>
    <i r="1">
      <x v="16"/>
    </i>
    <i t="blank">
      <x v="4"/>
    </i>
    <i>
      <x v="17"/>
    </i>
    <i r="1">
      <x v="5"/>
    </i>
    <i t="blank">
      <x v="17"/>
    </i>
    <i>
      <x v="64"/>
    </i>
    <i r="1">
      <x v="17"/>
    </i>
    <i t="blank">
      <x v="64"/>
    </i>
    <i>
      <x v="2"/>
    </i>
    <i r="1">
      <x v="2"/>
    </i>
    <i t="blank">
      <x v="2"/>
    </i>
    <i>
      <x v="3"/>
    </i>
    <i r="1">
      <x v="23"/>
    </i>
    <i t="blank">
      <x v="3"/>
    </i>
    <i>
      <x v="69"/>
    </i>
    <i r="1">
      <x v="18"/>
    </i>
    <i t="blank">
      <x v="69"/>
    </i>
    <i>
      <x v="43"/>
    </i>
    <i r="1">
      <x v="23"/>
    </i>
    <i t="blank">
      <x v="43"/>
    </i>
    <i>
      <x v="58"/>
    </i>
    <i r="1">
      <x v="17"/>
    </i>
    <i t="blank">
      <x v="5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0" cacheId="3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3" firstHeaderRow="1" firstDataRow="1" firstDataCol="2"/>
  <pivotFields count="4">
    <pivotField name="Entry" axis="axisRow" compact="0" showAll="0" insertBlankRow="1" includeNewItemsInFilter="1" sortType="descending" rankBy="0">
      <items count="55">
        <item m="1" x="43"/>
        <item m="1" x="48"/>
        <item m="1" x="50"/>
        <item m="1" x="13"/>
        <item m="1" x="44"/>
        <item m="1" x="16"/>
        <item m="1" x="36"/>
        <item m="1" x="6"/>
        <item m="1" x="14"/>
        <item m="1" x="28"/>
        <item m="1" x="8"/>
        <item m="1" x="41"/>
        <item m="1" x="38"/>
        <item m="1" x="46"/>
        <item m="1" x="33"/>
        <item m="1" x="19"/>
        <item m="1" x="24"/>
        <item m="1" x="29"/>
        <item m="1" x="11"/>
        <item m="1" x="12"/>
        <item m="1" x="26"/>
        <item m="1" x="9"/>
        <item m="1" x="32"/>
        <item m="1" x="34"/>
        <item m="1" x="53"/>
        <item m="1" x="45"/>
        <item m="1" x="25"/>
        <item m="1" x="15"/>
        <item m="1" x="31"/>
        <item m="1" x="10"/>
        <item m="1" x="40"/>
        <item m="1" x="42"/>
        <item h="1" x="0"/>
        <item m="1" x="5"/>
        <item m="1" x="30"/>
        <item m="1" x="17"/>
        <item m="1" x="18"/>
        <item m="1" x="21"/>
        <item m="1" x="37"/>
        <item m="1" x="22"/>
        <item m="1" x="52"/>
        <item m="1" x="51"/>
        <item m="1" x="4"/>
        <item m="1" x="39"/>
        <item m="1" x="7"/>
        <item m="1" x="23"/>
        <item m="1" x="49"/>
        <item m="1" x="47"/>
        <item x="1"/>
        <item m="1" x="27"/>
        <item m="1" x="20"/>
        <item m="1" x="35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1">
        <item x="0"/>
        <item m="1" x="7"/>
        <item m="1" x="12"/>
        <item m="1" x="8"/>
        <item m="1" x="4"/>
        <item x="1"/>
        <item m="1" x="17"/>
        <item m="1" x="19"/>
        <item m="1" x="13"/>
        <item m="1" x="15"/>
        <item m="1" x="5"/>
        <item m="1" x="11"/>
        <item m="1" x="14"/>
        <item m="1" x="10"/>
        <item m="1" x="18"/>
        <item x="2"/>
        <item m="1" x="6"/>
        <item m="1" x="9"/>
        <item m="1" x="16"/>
        <item x="3"/>
        <item t="default"/>
      </items>
    </pivotField>
  </pivotFields>
  <rowFields count="2">
    <field x="0"/>
    <field x="3"/>
  </rowFields>
  <rowItems count="10">
    <i>
      <x v="48"/>
    </i>
    <i r="1">
      <x v="5"/>
    </i>
    <i r="1">
      <x v="19"/>
    </i>
    <i t="blank">
      <x v="48"/>
    </i>
    <i>
      <x v="52"/>
    </i>
    <i r="1">
      <x v="19"/>
    </i>
    <i t="blank">
      <x v="52"/>
    </i>
    <i>
      <x v="53"/>
    </i>
    <i r="1">
      <x v="19"/>
    </i>
    <i t="blank">
      <x v="5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0" cacheId="4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6" firstHeaderRow="1" firstDataRow="1" firstDataCol="2"/>
  <pivotFields count="4">
    <pivotField name="Entry" axis="axisRow" compact="0" showAll="0" insertBlankRow="1" includeNewItemsInFilter="1" sortType="descending" rankBy="0">
      <items count="50">
        <item m="1" x="14"/>
        <item m="1" x="11"/>
        <item m="1" x="46"/>
        <item m="1" x="42"/>
        <item m="1" x="5"/>
        <item m="1" x="24"/>
        <item m="1" x="21"/>
        <item m="1" x="10"/>
        <item m="1" x="16"/>
        <item m="1" x="18"/>
        <item m="1" x="40"/>
        <item m="1" x="9"/>
        <item m="1" x="6"/>
        <item m="1" x="22"/>
        <item m="1" x="4"/>
        <item m="1" x="20"/>
        <item m="1" x="26"/>
        <item m="1" x="29"/>
        <item m="1" x="13"/>
        <item m="1" x="2"/>
        <item m="1" x="35"/>
        <item m="1" x="47"/>
        <item m="1" x="12"/>
        <item m="1" x="48"/>
        <item m="1" x="38"/>
        <item m="1" x="7"/>
        <item m="1" x="31"/>
        <item m="1" x="30"/>
        <item m="1" x="28"/>
        <item m="1" x="25"/>
        <item m="1" x="43"/>
        <item m="1" x="36"/>
        <item h="1" x="1"/>
        <item m="1" x="17"/>
        <item m="1" x="33"/>
        <item m="1" x="37"/>
        <item m="1" x="41"/>
        <item m="1" x="27"/>
        <item m="1" x="15"/>
        <item m="1" x="39"/>
        <item m="1" x="3"/>
        <item m="1" x="19"/>
        <item m="1" x="23"/>
        <item m="1" x="34"/>
        <item m="1" x="32"/>
        <item m="1" x="45"/>
        <item m="1" x="8"/>
        <item m="1" x="44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0">
        <item m="1" x="17"/>
        <item m="1" x="4"/>
        <item m="1" x="10"/>
        <item m="1" x="5"/>
        <item m="1" x="1"/>
        <item x="0"/>
        <item m="1" x="15"/>
        <item m="1" x="18"/>
        <item m="1" x="11"/>
        <item m="1" x="13"/>
        <item m="1" x="2"/>
        <item m="1" x="9"/>
        <item m="1" x="12"/>
        <item m="1" x="8"/>
        <item m="1" x="16"/>
        <item m="1" x="6"/>
        <item m="1" x="3"/>
        <item m="1" x="7"/>
        <item m="1" x="14"/>
        <item t="default"/>
      </items>
    </pivotField>
  </pivotFields>
  <rowFields count="2">
    <field x="0"/>
    <field x="3"/>
  </rowFields>
  <rowItems count="3">
    <i>
      <x v="48"/>
    </i>
    <i r="1">
      <x v="5"/>
    </i>
    <i t="blank">
      <x v="4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opLeftCell="A13" zoomScaleNormal="100" workbookViewId="0">
      <selection activeCell="E2" sqref="E2"/>
    </sheetView>
  </sheetViews>
  <sheetFormatPr defaultRowHeight="12.75" x14ac:dyDescent="0.2"/>
  <cols>
    <col min="1" max="1" width="20.85546875" customWidth="1"/>
    <col min="2" max="2" width="23" customWidth="1"/>
    <col min="3" max="3" width="11.7109375" bestFit="1" customWidth="1"/>
    <col min="4" max="4" width="16.2851562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14" t="s">
        <v>197</v>
      </c>
    </row>
    <row r="3" spans="1:3" x14ac:dyDescent="0.2">
      <c r="A3" s="24" t="s">
        <v>32</v>
      </c>
      <c r="B3" s="24" t="s">
        <v>11</v>
      </c>
      <c r="C3" s="25" t="s">
        <v>55</v>
      </c>
    </row>
    <row r="4" spans="1:3" ht="15" x14ac:dyDescent="0.25">
      <c r="A4" s="7" t="s">
        <v>204</v>
      </c>
      <c r="B4" s="7"/>
      <c r="C4" s="9">
        <v>241</v>
      </c>
    </row>
    <row r="5" spans="1:3" x14ac:dyDescent="0.2">
      <c r="A5" s="5"/>
      <c r="B5" s="5" t="s">
        <v>362</v>
      </c>
      <c r="C5" s="8">
        <v>80</v>
      </c>
    </row>
    <row r="6" spans="1:3" x14ac:dyDescent="0.2">
      <c r="A6" s="5"/>
      <c r="B6" s="5" t="s">
        <v>625</v>
      </c>
      <c r="C6" s="8">
        <v>16</v>
      </c>
    </row>
    <row r="7" spans="1:3" x14ac:dyDescent="0.2">
      <c r="A7" s="5"/>
      <c r="B7" s="5" t="s">
        <v>642</v>
      </c>
      <c r="C7" s="8">
        <v>64</v>
      </c>
    </row>
    <row r="8" spans="1:3" x14ac:dyDescent="0.2">
      <c r="A8" s="5"/>
      <c r="B8" s="5" t="s">
        <v>488</v>
      </c>
      <c r="C8" s="8">
        <v>32</v>
      </c>
    </row>
    <row r="9" spans="1:3" x14ac:dyDescent="0.2">
      <c r="A9" s="5"/>
      <c r="B9" s="5" t="s">
        <v>661</v>
      </c>
      <c r="C9" s="8">
        <v>16</v>
      </c>
    </row>
    <row r="10" spans="1:3" x14ac:dyDescent="0.2">
      <c r="A10" s="5"/>
      <c r="B10" s="5" t="s">
        <v>363</v>
      </c>
      <c r="C10" s="8">
        <v>33</v>
      </c>
    </row>
    <row r="11" spans="1:3" x14ac:dyDescent="0.2">
      <c r="A11" s="5"/>
      <c r="B11" s="5"/>
      <c r="C11" s="8"/>
    </row>
    <row r="12" spans="1:3" ht="15" x14ac:dyDescent="0.25">
      <c r="A12" s="7" t="s">
        <v>206</v>
      </c>
      <c r="B12" s="7"/>
      <c r="C12" s="9">
        <v>184</v>
      </c>
    </row>
    <row r="13" spans="1:3" x14ac:dyDescent="0.2">
      <c r="A13" s="5"/>
      <c r="B13" s="5" t="s">
        <v>625</v>
      </c>
      <c r="C13" s="8">
        <v>8</v>
      </c>
    </row>
    <row r="14" spans="1:3" x14ac:dyDescent="0.2">
      <c r="A14" s="5"/>
      <c r="B14" s="5" t="s">
        <v>646</v>
      </c>
      <c r="C14" s="8">
        <v>56</v>
      </c>
    </row>
    <row r="15" spans="1:3" x14ac:dyDescent="0.2">
      <c r="A15" s="5"/>
      <c r="B15" s="5" t="s">
        <v>662</v>
      </c>
      <c r="C15" s="8">
        <v>14</v>
      </c>
    </row>
    <row r="16" spans="1:3" x14ac:dyDescent="0.2">
      <c r="A16" s="5"/>
      <c r="B16" s="5" t="s">
        <v>527</v>
      </c>
      <c r="C16" s="8">
        <v>22</v>
      </c>
    </row>
    <row r="17" spans="1:3" x14ac:dyDescent="0.2">
      <c r="A17" s="5"/>
      <c r="B17" s="5" t="s">
        <v>364</v>
      </c>
      <c r="C17" s="8">
        <v>36</v>
      </c>
    </row>
    <row r="18" spans="1:3" x14ac:dyDescent="0.2">
      <c r="A18" s="5"/>
      <c r="B18" s="5" t="s">
        <v>616</v>
      </c>
      <c r="C18" s="8">
        <v>48</v>
      </c>
    </row>
    <row r="19" spans="1:3" x14ac:dyDescent="0.2">
      <c r="A19" s="5"/>
      <c r="B19" s="5"/>
      <c r="C19" s="8"/>
    </row>
    <row r="20" spans="1:3" ht="15" x14ac:dyDescent="0.25">
      <c r="A20" s="7" t="s">
        <v>205</v>
      </c>
      <c r="B20" s="7"/>
      <c r="C20" s="9">
        <v>132</v>
      </c>
    </row>
    <row r="21" spans="1:3" x14ac:dyDescent="0.2">
      <c r="A21" s="5"/>
      <c r="B21" s="5" t="s">
        <v>362</v>
      </c>
      <c r="C21" s="8">
        <v>40</v>
      </c>
    </row>
    <row r="22" spans="1:3" x14ac:dyDescent="0.2">
      <c r="A22" s="5"/>
      <c r="B22" s="5" t="s">
        <v>625</v>
      </c>
      <c r="C22" s="8">
        <v>5</v>
      </c>
    </row>
    <row r="23" spans="1:3" x14ac:dyDescent="0.2">
      <c r="A23" s="5"/>
      <c r="B23" s="5" t="s">
        <v>642</v>
      </c>
      <c r="C23" s="8">
        <v>28</v>
      </c>
    </row>
    <row r="24" spans="1:3" x14ac:dyDescent="0.2">
      <c r="A24" s="5"/>
      <c r="B24" s="5" t="s">
        <v>527</v>
      </c>
      <c r="C24" s="8">
        <v>38</v>
      </c>
    </row>
    <row r="25" spans="1:3" x14ac:dyDescent="0.2">
      <c r="A25" s="5"/>
      <c r="B25" s="5" t="s">
        <v>363</v>
      </c>
      <c r="C25" s="8">
        <v>21</v>
      </c>
    </row>
    <row r="26" spans="1:3" x14ac:dyDescent="0.2">
      <c r="A26" s="5"/>
      <c r="B26" s="5"/>
      <c r="C26" s="8"/>
    </row>
    <row r="27" spans="1:3" ht="15" x14ac:dyDescent="0.25">
      <c r="A27" s="7" t="s">
        <v>98</v>
      </c>
      <c r="B27" s="7"/>
      <c r="C27" s="9">
        <v>122</v>
      </c>
    </row>
    <row r="28" spans="1:3" x14ac:dyDescent="0.2">
      <c r="A28" s="5"/>
      <c r="B28" s="5" t="s">
        <v>196</v>
      </c>
      <c r="C28" s="8">
        <v>48</v>
      </c>
    </row>
    <row r="29" spans="1:3" x14ac:dyDescent="0.2">
      <c r="A29" s="5"/>
      <c r="B29" s="5" t="s">
        <v>361</v>
      </c>
      <c r="C29" s="8">
        <v>50</v>
      </c>
    </row>
    <row r="30" spans="1:3" x14ac:dyDescent="0.2">
      <c r="A30" s="5"/>
      <c r="B30" s="5" t="s">
        <v>355</v>
      </c>
      <c r="C30" s="8">
        <v>24</v>
      </c>
    </row>
    <row r="31" spans="1:3" x14ac:dyDescent="0.2">
      <c r="A31" s="5"/>
      <c r="B31" s="5"/>
      <c r="C31" s="8"/>
    </row>
    <row r="32" spans="1:3" ht="15" x14ac:dyDescent="0.25">
      <c r="A32" s="7" t="s">
        <v>99</v>
      </c>
      <c r="B32" s="7"/>
      <c r="C32" s="9">
        <v>68</v>
      </c>
    </row>
    <row r="33" spans="1:3" x14ac:dyDescent="0.2">
      <c r="A33" s="5"/>
      <c r="B33" s="5" t="s">
        <v>196</v>
      </c>
      <c r="C33" s="8">
        <v>33</v>
      </c>
    </row>
    <row r="34" spans="1:3" x14ac:dyDescent="0.2">
      <c r="A34" s="5"/>
      <c r="B34" s="5" t="s">
        <v>361</v>
      </c>
      <c r="C34" s="8">
        <v>35</v>
      </c>
    </row>
    <row r="35" spans="1:3" x14ac:dyDescent="0.2">
      <c r="A35" s="5"/>
      <c r="B35" s="5"/>
      <c r="C35" s="8"/>
    </row>
    <row r="36" spans="1:3" ht="15" x14ac:dyDescent="0.25">
      <c r="A36" s="7" t="s">
        <v>68</v>
      </c>
      <c r="B36" s="7"/>
      <c r="C36" s="9">
        <v>49</v>
      </c>
    </row>
    <row r="37" spans="1:3" x14ac:dyDescent="0.2">
      <c r="A37" s="5"/>
      <c r="B37" s="5" t="s">
        <v>593</v>
      </c>
      <c r="C37" s="8">
        <v>14</v>
      </c>
    </row>
    <row r="38" spans="1:3" x14ac:dyDescent="0.2">
      <c r="A38" s="5"/>
      <c r="B38" s="5" t="s">
        <v>588</v>
      </c>
      <c r="C38" s="8">
        <v>12</v>
      </c>
    </row>
    <row r="39" spans="1:3" x14ac:dyDescent="0.2">
      <c r="A39" s="5"/>
      <c r="B39" s="5" t="s">
        <v>569</v>
      </c>
      <c r="C39" s="8">
        <v>16</v>
      </c>
    </row>
    <row r="40" spans="1:3" x14ac:dyDescent="0.2">
      <c r="A40" s="5"/>
      <c r="B40" s="5" t="s">
        <v>43</v>
      </c>
      <c r="C40" s="8">
        <v>7</v>
      </c>
    </row>
    <row r="41" spans="1:3" x14ac:dyDescent="0.2">
      <c r="A41" s="5"/>
      <c r="B41" s="5"/>
      <c r="C41" s="8"/>
    </row>
    <row r="42" spans="1:3" ht="15" x14ac:dyDescent="0.25">
      <c r="A42" s="7" t="s">
        <v>207</v>
      </c>
      <c r="B42" s="7"/>
      <c r="C42" s="9">
        <v>42</v>
      </c>
    </row>
    <row r="43" spans="1:3" x14ac:dyDescent="0.2">
      <c r="A43" s="5"/>
      <c r="B43" s="5" t="s">
        <v>364</v>
      </c>
      <c r="C43" s="8">
        <v>21</v>
      </c>
    </row>
    <row r="44" spans="1:3" x14ac:dyDescent="0.2">
      <c r="A44" s="5"/>
      <c r="B44" s="5" t="s">
        <v>616</v>
      </c>
      <c r="C44" s="8">
        <v>21</v>
      </c>
    </row>
    <row r="45" spans="1:3" x14ac:dyDescent="0.2">
      <c r="A45" s="5"/>
      <c r="B45" s="5"/>
      <c r="C45" s="8"/>
    </row>
    <row r="46" spans="1:3" ht="15" x14ac:dyDescent="0.25">
      <c r="A46" s="7" t="s">
        <v>615</v>
      </c>
      <c r="B46" s="7"/>
      <c r="C46" s="9">
        <v>40</v>
      </c>
    </row>
    <row r="47" spans="1:3" x14ac:dyDescent="0.2">
      <c r="A47" s="5"/>
      <c r="B47" s="5" t="s">
        <v>661</v>
      </c>
      <c r="C47" s="8">
        <v>7</v>
      </c>
    </row>
    <row r="48" spans="1:3" x14ac:dyDescent="0.2">
      <c r="A48" s="5"/>
      <c r="B48" s="5" t="s">
        <v>617</v>
      </c>
      <c r="C48" s="8">
        <v>33</v>
      </c>
    </row>
    <row r="49" spans="1:3" x14ac:dyDescent="0.2">
      <c r="A49" s="5"/>
      <c r="B49" s="5"/>
      <c r="C49" s="8"/>
    </row>
    <row r="50" spans="1:3" ht="15" x14ac:dyDescent="0.25">
      <c r="A50" s="7" t="s">
        <v>100</v>
      </c>
      <c r="B50" s="7"/>
      <c r="C50" s="9">
        <v>39</v>
      </c>
    </row>
    <row r="51" spans="1:3" x14ac:dyDescent="0.2">
      <c r="A51" s="5"/>
      <c r="B51" s="5" t="s">
        <v>196</v>
      </c>
      <c r="C51" s="8">
        <v>15</v>
      </c>
    </row>
    <row r="52" spans="1:3" x14ac:dyDescent="0.2">
      <c r="A52" s="5"/>
      <c r="B52" s="5" t="s">
        <v>333</v>
      </c>
      <c r="C52" s="8">
        <v>24</v>
      </c>
    </row>
    <row r="53" spans="1:3" x14ac:dyDescent="0.2">
      <c r="A53" s="5"/>
      <c r="B53" s="5"/>
      <c r="C53" s="8"/>
    </row>
    <row r="54" spans="1:3" ht="15" x14ac:dyDescent="0.25">
      <c r="A54" s="7" t="s">
        <v>338</v>
      </c>
      <c r="B54" s="7"/>
      <c r="C54" s="9">
        <v>37</v>
      </c>
    </row>
    <row r="55" spans="1:3" x14ac:dyDescent="0.2">
      <c r="A55" s="5"/>
      <c r="B55" s="5" t="s">
        <v>196</v>
      </c>
      <c r="C55" s="8">
        <v>9</v>
      </c>
    </row>
    <row r="56" spans="1:3" x14ac:dyDescent="0.2">
      <c r="A56" s="5"/>
      <c r="B56" s="5" t="s">
        <v>355</v>
      </c>
      <c r="C56" s="8">
        <v>12</v>
      </c>
    </row>
    <row r="57" spans="1:3" x14ac:dyDescent="0.2">
      <c r="A57" s="5"/>
      <c r="B57" s="5" t="s">
        <v>455</v>
      </c>
      <c r="C57" s="8">
        <v>8</v>
      </c>
    </row>
    <row r="58" spans="1:3" x14ac:dyDescent="0.2">
      <c r="A58" s="5"/>
      <c r="B58" s="5" t="s">
        <v>588</v>
      </c>
      <c r="C58" s="8">
        <v>8</v>
      </c>
    </row>
    <row r="59" spans="1:3" x14ac:dyDescent="0.2">
      <c r="A59" s="5"/>
      <c r="B59" s="5"/>
      <c r="C59" s="8"/>
    </row>
    <row r="60" spans="1:3" ht="15" x14ac:dyDescent="0.25">
      <c r="A60" s="7" t="s">
        <v>448</v>
      </c>
      <c r="B60" s="7"/>
      <c r="C60" s="9">
        <v>36</v>
      </c>
    </row>
    <row r="61" spans="1:3" x14ac:dyDescent="0.2">
      <c r="A61" s="5"/>
      <c r="B61" s="5" t="s">
        <v>642</v>
      </c>
      <c r="C61" s="8">
        <v>20</v>
      </c>
    </row>
    <row r="62" spans="1:3" x14ac:dyDescent="0.2">
      <c r="A62" s="5"/>
      <c r="B62" s="5" t="s">
        <v>488</v>
      </c>
      <c r="C62" s="8">
        <v>16</v>
      </c>
    </row>
    <row r="63" spans="1:3" x14ac:dyDescent="0.2">
      <c r="A63" s="5"/>
      <c r="B63" s="5"/>
      <c r="C63" s="8"/>
    </row>
    <row r="64" spans="1:3" ht="15" x14ac:dyDescent="0.25">
      <c r="A64" s="7" t="s">
        <v>290</v>
      </c>
      <c r="B64" s="7"/>
      <c r="C64" s="9">
        <v>36</v>
      </c>
    </row>
    <row r="65" spans="1:3" x14ac:dyDescent="0.2">
      <c r="A65" s="5"/>
      <c r="B65" s="5" t="s">
        <v>333</v>
      </c>
      <c r="C65" s="8">
        <v>36</v>
      </c>
    </row>
    <row r="66" spans="1:3" x14ac:dyDescent="0.2">
      <c r="A66" s="5"/>
      <c r="B66" s="5"/>
      <c r="C66" s="8"/>
    </row>
    <row r="67" spans="1:3" ht="15" x14ac:dyDescent="0.25">
      <c r="A67" s="7" t="s">
        <v>594</v>
      </c>
      <c r="B67" s="7"/>
      <c r="C67" s="9">
        <v>21</v>
      </c>
    </row>
    <row r="68" spans="1:3" x14ac:dyDescent="0.2">
      <c r="A68" s="5"/>
      <c r="B68" s="5" t="s">
        <v>617</v>
      </c>
      <c r="C68" s="8">
        <v>21</v>
      </c>
    </row>
    <row r="69" spans="1:3" x14ac:dyDescent="0.2">
      <c r="A69" s="5"/>
      <c r="B69" s="5"/>
      <c r="C69" s="8"/>
    </row>
    <row r="70" spans="1:3" ht="15" x14ac:dyDescent="0.25">
      <c r="A70" s="7" t="s">
        <v>668</v>
      </c>
      <c r="B70" s="7"/>
      <c r="C70" s="9">
        <v>21</v>
      </c>
    </row>
    <row r="71" spans="1:3" x14ac:dyDescent="0.2">
      <c r="A71" s="5"/>
      <c r="B71" s="5" t="s">
        <v>690</v>
      </c>
      <c r="C71" s="8">
        <v>5</v>
      </c>
    </row>
    <row r="72" spans="1:3" x14ac:dyDescent="0.2">
      <c r="A72" s="5"/>
      <c r="B72" s="5" t="s">
        <v>704</v>
      </c>
      <c r="C72" s="8">
        <v>16</v>
      </c>
    </row>
    <row r="73" spans="1:3" x14ac:dyDescent="0.2">
      <c r="A73" s="5"/>
      <c r="B73" s="5"/>
      <c r="C73" s="8"/>
    </row>
    <row r="74" spans="1:3" ht="15" x14ac:dyDescent="0.25">
      <c r="A74" s="7" t="s">
        <v>666</v>
      </c>
      <c r="B74" s="7"/>
      <c r="C74" s="9">
        <v>16</v>
      </c>
    </row>
    <row r="75" spans="1:3" x14ac:dyDescent="0.2">
      <c r="A75" s="5"/>
      <c r="B75" s="5" t="s">
        <v>690</v>
      </c>
      <c r="C75" s="8">
        <v>16</v>
      </c>
    </row>
    <row r="76" spans="1:3" x14ac:dyDescent="0.2">
      <c r="A76" s="5"/>
      <c r="B76" s="5"/>
      <c r="C76" s="8"/>
    </row>
    <row r="77" spans="1:3" ht="15" x14ac:dyDescent="0.25">
      <c r="A77" s="7" t="s">
        <v>402</v>
      </c>
      <c r="B77" s="7"/>
      <c r="C77" s="9">
        <v>16</v>
      </c>
    </row>
    <row r="78" spans="1:3" x14ac:dyDescent="0.2">
      <c r="A78" s="5"/>
      <c r="B78" s="5" t="s">
        <v>456</v>
      </c>
      <c r="C78" s="8">
        <v>16</v>
      </c>
    </row>
    <row r="79" spans="1:3" x14ac:dyDescent="0.2">
      <c r="A79" s="5"/>
      <c r="B79" s="5"/>
      <c r="C79" s="8"/>
    </row>
    <row r="80" spans="1:3" ht="15" x14ac:dyDescent="0.25">
      <c r="A80" s="7" t="s">
        <v>375</v>
      </c>
      <c r="B80" s="7"/>
      <c r="C80" s="9">
        <v>16</v>
      </c>
    </row>
    <row r="81" spans="1:3" x14ac:dyDescent="0.2">
      <c r="A81" s="5"/>
      <c r="B81" s="5" t="s">
        <v>392</v>
      </c>
      <c r="C81" s="8">
        <v>16</v>
      </c>
    </row>
    <row r="82" spans="1:3" x14ac:dyDescent="0.2">
      <c r="A82" s="5"/>
      <c r="B82" s="5"/>
      <c r="C82" s="8"/>
    </row>
    <row r="83" spans="1:3" ht="15" x14ac:dyDescent="0.25">
      <c r="A83" s="7" t="s">
        <v>393</v>
      </c>
      <c r="B83" s="7"/>
      <c r="C83" s="9">
        <v>13</v>
      </c>
    </row>
    <row r="84" spans="1:3" x14ac:dyDescent="0.2">
      <c r="A84" s="5"/>
      <c r="B84" s="5" t="s">
        <v>43</v>
      </c>
      <c r="C84" s="8">
        <v>13</v>
      </c>
    </row>
    <row r="85" spans="1:3" x14ac:dyDescent="0.2">
      <c r="A85" s="5"/>
      <c r="B85" s="5"/>
      <c r="C85" s="8"/>
    </row>
    <row r="86" spans="1:3" ht="15" x14ac:dyDescent="0.25">
      <c r="A86" s="7" t="s">
        <v>419</v>
      </c>
      <c r="B86" s="7"/>
      <c r="C86" s="9">
        <v>12</v>
      </c>
    </row>
    <row r="87" spans="1:3" x14ac:dyDescent="0.2">
      <c r="A87" s="5"/>
      <c r="B87" s="5" t="s">
        <v>444</v>
      </c>
      <c r="C87" s="8">
        <v>12</v>
      </c>
    </row>
    <row r="88" spans="1:3" x14ac:dyDescent="0.2">
      <c r="A88" s="5"/>
      <c r="B88" s="5"/>
      <c r="C88" s="8"/>
    </row>
    <row r="89" spans="1:3" ht="15" x14ac:dyDescent="0.25">
      <c r="A89" s="7" t="s">
        <v>376</v>
      </c>
      <c r="B89" s="7"/>
      <c r="C89" s="9">
        <v>11</v>
      </c>
    </row>
    <row r="90" spans="1:3" x14ac:dyDescent="0.2">
      <c r="A90" s="5"/>
      <c r="B90" s="5" t="s">
        <v>392</v>
      </c>
      <c r="C90" s="8">
        <v>11</v>
      </c>
    </row>
    <row r="91" spans="1:3" x14ac:dyDescent="0.2">
      <c r="A91" s="5"/>
      <c r="B91" s="5"/>
      <c r="C91" s="8"/>
    </row>
    <row r="92" spans="1:3" ht="15" x14ac:dyDescent="0.25">
      <c r="A92" s="7" t="s">
        <v>669</v>
      </c>
      <c r="B92" s="7"/>
      <c r="C92" s="9">
        <v>10</v>
      </c>
    </row>
    <row r="93" spans="1:3" x14ac:dyDescent="0.2">
      <c r="A93" s="5"/>
      <c r="B93" s="5" t="s">
        <v>691</v>
      </c>
      <c r="C93" s="8">
        <v>10</v>
      </c>
    </row>
    <row r="94" spans="1:3" x14ac:dyDescent="0.2">
      <c r="A94" s="5"/>
      <c r="B94" s="5"/>
      <c r="C94" s="8"/>
    </row>
    <row r="95" spans="1:3" ht="15" x14ac:dyDescent="0.25">
      <c r="A95" s="7" t="s">
        <v>590</v>
      </c>
      <c r="B95" s="7"/>
      <c r="C95" s="9">
        <v>10</v>
      </c>
    </row>
    <row r="96" spans="1:3" x14ac:dyDescent="0.2">
      <c r="A96" s="5"/>
      <c r="B96" s="5" t="s">
        <v>593</v>
      </c>
      <c r="C96" s="8">
        <v>10</v>
      </c>
    </row>
    <row r="97" spans="1:3" x14ac:dyDescent="0.2">
      <c r="A97" s="5"/>
      <c r="B97" s="5"/>
      <c r="C97" s="8"/>
    </row>
    <row r="98" spans="1:3" ht="15" x14ac:dyDescent="0.25">
      <c r="A98" s="7" t="s">
        <v>493</v>
      </c>
      <c r="B98" s="7"/>
      <c r="C98" s="9">
        <v>10</v>
      </c>
    </row>
    <row r="99" spans="1:3" x14ac:dyDescent="0.2">
      <c r="A99" s="5"/>
      <c r="B99" s="5" t="s">
        <v>527</v>
      </c>
      <c r="C99" s="8">
        <v>10</v>
      </c>
    </row>
    <row r="100" spans="1:3" x14ac:dyDescent="0.2">
      <c r="A100" s="5"/>
      <c r="B100" s="5"/>
      <c r="C100" s="8"/>
    </row>
    <row r="101" spans="1:3" ht="15" x14ac:dyDescent="0.25">
      <c r="A101" s="7" t="s">
        <v>667</v>
      </c>
      <c r="B101" s="7"/>
      <c r="C101" s="9">
        <v>8</v>
      </c>
    </row>
    <row r="102" spans="1:3" x14ac:dyDescent="0.2">
      <c r="A102" s="5"/>
      <c r="B102" s="5" t="s">
        <v>690</v>
      </c>
      <c r="C102" s="8">
        <v>8</v>
      </c>
    </row>
    <row r="103" spans="1:3" x14ac:dyDescent="0.2">
      <c r="A103" s="5"/>
      <c r="B103" s="5"/>
      <c r="C103" s="8"/>
    </row>
    <row r="104" spans="1:3" ht="15" x14ac:dyDescent="0.25">
      <c r="A104" s="7" t="s">
        <v>494</v>
      </c>
      <c r="B104" s="7"/>
      <c r="C104" s="9">
        <v>6</v>
      </c>
    </row>
    <row r="105" spans="1:3" x14ac:dyDescent="0.2">
      <c r="A105" s="5"/>
      <c r="B105" s="5" t="s">
        <v>527</v>
      </c>
      <c r="C105" s="8">
        <v>6</v>
      </c>
    </row>
    <row r="106" spans="1:3" x14ac:dyDescent="0.2">
      <c r="A106" s="5"/>
      <c r="B106" s="5"/>
      <c r="C106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zoomScaleNormal="100" workbookViewId="0">
      <selection activeCell="A3" sqref="A3"/>
    </sheetView>
  </sheetViews>
  <sheetFormatPr defaultRowHeight="12.75" x14ac:dyDescent="0.2"/>
  <cols>
    <col min="1" max="1" width="18" bestFit="1" customWidth="1"/>
    <col min="2" max="2" width="12.85546875" customWidth="1"/>
    <col min="3" max="3" width="11.7109375" customWidth="1"/>
    <col min="4" max="8" width="8.5703125" customWidth="1"/>
    <col min="9" max="9" width="11.7109375" bestFit="1" customWidth="1"/>
  </cols>
  <sheetData>
    <row r="1" spans="1:3" ht="20.25" x14ac:dyDescent="0.3">
      <c r="A1" s="14" t="s">
        <v>58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x14ac:dyDescent="0.25">
      <c r="A4" s="7" t="s">
        <v>108</v>
      </c>
      <c r="B4" s="7"/>
      <c r="C4" s="9">
        <v>220</v>
      </c>
    </row>
    <row r="5" spans="1:3" x14ac:dyDescent="0.2">
      <c r="A5" s="5"/>
      <c r="B5" s="5" t="s">
        <v>196</v>
      </c>
      <c r="C5" s="8">
        <v>9</v>
      </c>
    </row>
    <row r="6" spans="1:3" x14ac:dyDescent="0.2">
      <c r="A6" s="5"/>
      <c r="B6" s="5" t="s">
        <v>271</v>
      </c>
      <c r="C6" s="8">
        <v>75</v>
      </c>
    </row>
    <row r="7" spans="1:3" x14ac:dyDescent="0.2">
      <c r="A7" s="5"/>
      <c r="B7" s="5" t="s">
        <v>355</v>
      </c>
      <c r="C7" s="8">
        <v>32</v>
      </c>
    </row>
    <row r="8" spans="1:3" x14ac:dyDescent="0.2">
      <c r="A8" s="5"/>
      <c r="B8" s="5" t="s">
        <v>645</v>
      </c>
      <c r="C8" s="8">
        <v>20</v>
      </c>
    </row>
    <row r="9" spans="1:3" x14ac:dyDescent="0.2">
      <c r="A9" s="5"/>
      <c r="B9" s="5" t="s">
        <v>489</v>
      </c>
      <c r="C9" s="8">
        <v>14</v>
      </c>
    </row>
    <row r="10" spans="1:3" x14ac:dyDescent="0.2">
      <c r="A10" s="5"/>
      <c r="B10" s="5" t="s">
        <v>40</v>
      </c>
      <c r="C10" s="8">
        <v>7</v>
      </c>
    </row>
    <row r="11" spans="1:3" x14ac:dyDescent="0.2">
      <c r="A11" s="5"/>
      <c r="B11" s="5" t="s">
        <v>614</v>
      </c>
      <c r="C11" s="8">
        <v>15</v>
      </c>
    </row>
    <row r="12" spans="1:3" x14ac:dyDescent="0.2">
      <c r="A12" s="5"/>
      <c r="B12" s="5" t="s">
        <v>333</v>
      </c>
      <c r="C12" s="8">
        <v>48</v>
      </c>
    </row>
    <row r="13" spans="1:3" x14ac:dyDescent="0.2">
      <c r="A13" s="5"/>
      <c r="B13" s="5"/>
      <c r="C13" s="8"/>
    </row>
    <row r="14" spans="1:3" ht="15" x14ac:dyDescent="0.25">
      <c r="A14" s="7" t="s">
        <v>105</v>
      </c>
      <c r="B14" s="7"/>
      <c r="C14" s="9">
        <v>190</v>
      </c>
    </row>
    <row r="15" spans="1:3" x14ac:dyDescent="0.2">
      <c r="A15" s="5"/>
      <c r="B15" s="5" t="s">
        <v>196</v>
      </c>
      <c r="C15" s="8">
        <v>36</v>
      </c>
    </row>
    <row r="16" spans="1:3" x14ac:dyDescent="0.2">
      <c r="A16" s="5"/>
      <c r="B16" s="5" t="s">
        <v>271</v>
      </c>
      <c r="C16" s="8">
        <v>25</v>
      </c>
    </row>
    <row r="17" spans="1:3" x14ac:dyDescent="0.2">
      <c r="A17" s="5"/>
      <c r="B17" s="5" t="s">
        <v>645</v>
      </c>
      <c r="C17" s="8">
        <v>12</v>
      </c>
    </row>
    <row r="18" spans="1:3" x14ac:dyDescent="0.2">
      <c r="A18" s="5"/>
      <c r="B18" s="5" t="s">
        <v>489</v>
      </c>
      <c r="C18" s="8">
        <v>20</v>
      </c>
    </row>
    <row r="19" spans="1:3" x14ac:dyDescent="0.2">
      <c r="A19" s="5"/>
      <c r="B19" s="5" t="s">
        <v>40</v>
      </c>
      <c r="C19" s="8">
        <v>10</v>
      </c>
    </row>
    <row r="20" spans="1:3" x14ac:dyDescent="0.2">
      <c r="A20" s="5"/>
      <c r="B20" s="5" t="s">
        <v>253</v>
      </c>
      <c r="C20" s="8">
        <v>42</v>
      </c>
    </row>
    <row r="21" spans="1:3" x14ac:dyDescent="0.2">
      <c r="A21" s="5"/>
      <c r="B21" s="5" t="s">
        <v>614</v>
      </c>
      <c r="C21" s="8">
        <v>45</v>
      </c>
    </row>
    <row r="22" spans="1:3" x14ac:dyDescent="0.2">
      <c r="A22" s="5"/>
      <c r="B22" s="5"/>
      <c r="C22" s="8"/>
    </row>
    <row r="23" spans="1:3" ht="15" x14ac:dyDescent="0.25">
      <c r="A23" s="7" t="s">
        <v>208</v>
      </c>
      <c r="B23" s="7"/>
      <c r="C23" s="9">
        <v>115</v>
      </c>
    </row>
    <row r="24" spans="1:3" x14ac:dyDescent="0.2">
      <c r="A24" s="5"/>
      <c r="B24" s="5" t="s">
        <v>271</v>
      </c>
      <c r="C24" s="8">
        <v>35</v>
      </c>
    </row>
    <row r="25" spans="1:3" x14ac:dyDescent="0.2">
      <c r="A25" s="5"/>
      <c r="B25" s="5" t="s">
        <v>625</v>
      </c>
      <c r="C25" s="8">
        <v>10</v>
      </c>
    </row>
    <row r="26" spans="1:3" x14ac:dyDescent="0.2">
      <c r="A26" s="5"/>
      <c r="B26" s="5" t="s">
        <v>645</v>
      </c>
      <c r="C26" s="8">
        <v>28</v>
      </c>
    </row>
    <row r="27" spans="1:3" x14ac:dyDescent="0.2">
      <c r="A27" s="5"/>
      <c r="B27" s="5" t="s">
        <v>253</v>
      </c>
      <c r="C27" s="8">
        <v>21</v>
      </c>
    </row>
    <row r="28" spans="1:3" x14ac:dyDescent="0.2">
      <c r="A28" s="5"/>
      <c r="B28" s="5" t="s">
        <v>614</v>
      </c>
      <c r="C28" s="8">
        <v>21</v>
      </c>
    </row>
    <row r="29" spans="1:3" x14ac:dyDescent="0.2">
      <c r="A29" s="5"/>
      <c r="B29" s="5"/>
      <c r="C29" s="8"/>
    </row>
    <row r="30" spans="1:3" ht="15" x14ac:dyDescent="0.25">
      <c r="A30" s="7" t="s">
        <v>626</v>
      </c>
      <c r="B30" s="7"/>
      <c r="C30" s="9">
        <v>40</v>
      </c>
    </row>
    <row r="31" spans="1:3" x14ac:dyDescent="0.2">
      <c r="A31" s="5"/>
      <c r="B31" s="5" t="s">
        <v>645</v>
      </c>
      <c r="C31" s="8">
        <v>40</v>
      </c>
    </row>
    <row r="32" spans="1:3" x14ac:dyDescent="0.2">
      <c r="A32" s="5"/>
      <c r="B32" s="5"/>
      <c r="C32" s="8"/>
    </row>
    <row r="33" spans="1:3" ht="15" x14ac:dyDescent="0.25">
      <c r="A33" s="7" t="s">
        <v>106</v>
      </c>
      <c r="B33" s="7"/>
      <c r="C33" s="9">
        <v>21</v>
      </c>
    </row>
    <row r="34" spans="1:3" x14ac:dyDescent="0.2">
      <c r="A34" s="5"/>
      <c r="B34" s="5" t="s">
        <v>196</v>
      </c>
      <c r="C34" s="8">
        <v>21</v>
      </c>
    </row>
    <row r="35" spans="1:3" x14ac:dyDescent="0.2">
      <c r="A35" s="5"/>
      <c r="B35" s="5"/>
      <c r="C35" s="8"/>
    </row>
    <row r="36" spans="1:3" ht="15" x14ac:dyDescent="0.25">
      <c r="A36" s="7" t="s">
        <v>495</v>
      </c>
      <c r="B36" s="7"/>
      <c r="C36" s="9">
        <v>20</v>
      </c>
    </row>
    <row r="37" spans="1:3" x14ac:dyDescent="0.2">
      <c r="A37" s="5"/>
      <c r="B37" s="5" t="s">
        <v>527</v>
      </c>
      <c r="C37" s="8">
        <v>20</v>
      </c>
    </row>
    <row r="38" spans="1:3" x14ac:dyDescent="0.2">
      <c r="A38" s="5"/>
      <c r="B38" s="5"/>
      <c r="C38" s="8"/>
    </row>
    <row r="39" spans="1:3" ht="15" x14ac:dyDescent="0.25">
      <c r="A39" s="7" t="s">
        <v>107</v>
      </c>
      <c r="B39" s="7"/>
      <c r="C39" s="9">
        <v>15</v>
      </c>
    </row>
    <row r="40" spans="1:3" x14ac:dyDescent="0.2">
      <c r="A40" s="5"/>
      <c r="B40" s="5" t="s">
        <v>196</v>
      </c>
      <c r="C40" s="8">
        <v>15</v>
      </c>
    </row>
    <row r="41" spans="1:3" x14ac:dyDescent="0.2">
      <c r="A41" s="5"/>
      <c r="B41" s="5"/>
      <c r="C41" s="8"/>
    </row>
    <row r="42" spans="1:3" ht="15" x14ac:dyDescent="0.25">
      <c r="A42" s="7" t="s">
        <v>71</v>
      </c>
      <c r="B42" s="7"/>
      <c r="C42" s="9">
        <v>14</v>
      </c>
    </row>
    <row r="43" spans="1:3" x14ac:dyDescent="0.2">
      <c r="A43" s="5"/>
      <c r="B43" s="5" t="s">
        <v>44</v>
      </c>
      <c r="C43" s="8">
        <v>14</v>
      </c>
    </row>
    <row r="44" spans="1:3" x14ac:dyDescent="0.2">
      <c r="A44" s="5"/>
      <c r="B44" s="5"/>
      <c r="C44" s="8"/>
    </row>
    <row r="45" spans="1:3" ht="15" x14ac:dyDescent="0.25">
      <c r="A45" s="7" t="s">
        <v>420</v>
      </c>
      <c r="B45" s="7"/>
      <c r="C45" s="9">
        <v>10</v>
      </c>
    </row>
    <row r="46" spans="1:3" x14ac:dyDescent="0.2">
      <c r="A46" s="5"/>
      <c r="B46" s="5" t="s">
        <v>444</v>
      </c>
      <c r="C46" s="8">
        <v>10</v>
      </c>
    </row>
    <row r="47" spans="1:3" x14ac:dyDescent="0.2">
      <c r="A47" s="5"/>
      <c r="B47" s="5"/>
      <c r="C47" s="8"/>
    </row>
    <row r="48" spans="1:3" ht="15" x14ac:dyDescent="0.25">
      <c r="A48" s="7" t="s">
        <v>564</v>
      </c>
      <c r="B48" s="7"/>
      <c r="C48" s="9">
        <v>10</v>
      </c>
    </row>
    <row r="49" spans="1:3" x14ac:dyDescent="0.2">
      <c r="A49" s="5"/>
      <c r="B49" s="5" t="s">
        <v>569</v>
      </c>
      <c r="C49" s="8">
        <v>10</v>
      </c>
    </row>
    <row r="50" spans="1:3" x14ac:dyDescent="0.2">
      <c r="A50" s="5"/>
      <c r="B50" s="5"/>
      <c r="C50" s="8"/>
    </row>
    <row r="51" spans="1:3" ht="15" x14ac:dyDescent="0.25">
      <c r="A51" s="7" t="s">
        <v>627</v>
      </c>
      <c r="B51" s="7"/>
      <c r="C51" s="9">
        <v>8</v>
      </c>
    </row>
    <row r="52" spans="1:3" x14ac:dyDescent="0.2">
      <c r="A52" s="5"/>
      <c r="B52" s="5" t="s">
        <v>645</v>
      </c>
      <c r="C52" s="8">
        <v>8</v>
      </c>
    </row>
    <row r="53" spans="1:3" x14ac:dyDescent="0.2">
      <c r="A53" s="5"/>
      <c r="B53" s="5"/>
      <c r="C53" s="8"/>
    </row>
    <row r="54" spans="1:3" ht="15" x14ac:dyDescent="0.25">
      <c r="A54" s="7" t="s">
        <v>72</v>
      </c>
      <c r="B54" s="7"/>
      <c r="C54" s="9">
        <v>7</v>
      </c>
    </row>
    <row r="55" spans="1:3" x14ac:dyDescent="0.2">
      <c r="A55" s="5"/>
      <c r="B55" s="5" t="s">
        <v>44</v>
      </c>
      <c r="C55" s="8">
        <v>7</v>
      </c>
    </row>
    <row r="56" spans="1:3" x14ac:dyDescent="0.2">
      <c r="A56" s="5"/>
      <c r="B56" s="5"/>
      <c r="C56" s="8"/>
    </row>
    <row r="57" spans="1:3" ht="15" x14ac:dyDescent="0.25">
      <c r="A57" s="7" t="s">
        <v>652</v>
      </c>
      <c r="B57" s="7"/>
      <c r="C57" s="9">
        <v>5</v>
      </c>
    </row>
    <row r="58" spans="1:3" x14ac:dyDescent="0.2">
      <c r="A58" s="5"/>
      <c r="B58" s="5" t="s">
        <v>40</v>
      </c>
      <c r="C58" s="8">
        <v>5</v>
      </c>
    </row>
    <row r="59" spans="1:3" x14ac:dyDescent="0.2">
      <c r="A59" s="5"/>
      <c r="B59" s="5"/>
      <c r="C59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9"/>
  <sheetViews>
    <sheetView topLeftCell="A10" zoomScaleNormal="100" workbookViewId="0">
      <selection activeCell="A3" sqref="A3"/>
    </sheetView>
  </sheetViews>
  <sheetFormatPr defaultRowHeight="12.75" x14ac:dyDescent="0.2"/>
  <cols>
    <col min="1" max="1" width="25.570312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59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x14ac:dyDescent="0.25">
      <c r="A4" s="7" t="s">
        <v>115</v>
      </c>
      <c r="B4" s="7"/>
      <c r="C4" s="9">
        <v>127</v>
      </c>
    </row>
    <row r="5" spans="1:3" x14ac:dyDescent="0.2">
      <c r="A5" s="5"/>
      <c r="B5" s="5" t="s">
        <v>196</v>
      </c>
      <c r="C5" s="8">
        <v>21</v>
      </c>
    </row>
    <row r="6" spans="1:3" x14ac:dyDescent="0.2">
      <c r="A6" s="5"/>
      <c r="B6" s="5" t="s">
        <v>271</v>
      </c>
      <c r="C6" s="8">
        <v>35</v>
      </c>
    </row>
    <row r="7" spans="1:3" x14ac:dyDescent="0.2">
      <c r="A7" s="5"/>
      <c r="B7" s="5" t="s">
        <v>355</v>
      </c>
      <c r="C7" s="8">
        <v>14</v>
      </c>
    </row>
    <row r="8" spans="1:3" x14ac:dyDescent="0.2">
      <c r="A8" s="5"/>
      <c r="B8" s="5" t="s">
        <v>625</v>
      </c>
      <c r="C8" s="8">
        <v>15</v>
      </c>
    </row>
    <row r="9" spans="1:3" x14ac:dyDescent="0.2">
      <c r="A9" s="5"/>
      <c r="B9" s="5" t="s">
        <v>645</v>
      </c>
      <c r="C9" s="8">
        <v>8</v>
      </c>
    </row>
    <row r="10" spans="1:3" x14ac:dyDescent="0.2">
      <c r="A10" s="5"/>
      <c r="B10" s="5" t="s">
        <v>489</v>
      </c>
      <c r="C10" s="8">
        <v>22</v>
      </c>
    </row>
    <row r="11" spans="1:3" x14ac:dyDescent="0.2">
      <c r="A11" s="5"/>
      <c r="B11" s="5" t="s">
        <v>40</v>
      </c>
      <c r="C11" s="8">
        <v>12</v>
      </c>
    </row>
    <row r="12" spans="1:3" x14ac:dyDescent="0.2">
      <c r="A12" s="5"/>
      <c r="B12" s="5"/>
      <c r="C12" s="8"/>
    </row>
    <row r="13" spans="1:3" ht="15" x14ac:dyDescent="0.25">
      <c r="A13" s="7" t="s">
        <v>211</v>
      </c>
      <c r="B13" s="7"/>
      <c r="C13" s="9">
        <v>110</v>
      </c>
    </row>
    <row r="14" spans="1:3" x14ac:dyDescent="0.2">
      <c r="A14" s="5"/>
      <c r="B14" s="5" t="s">
        <v>271</v>
      </c>
      <c r="C14" s="8">
        <v>25</v>
      </c>
    </row>
    <row r="15" spans="1:3" x14ac:dyDescent="0.2">
      <c r="A15" s="5"/>
      <c r="B15" s="5" t="s">
        <v>625</v>
      </c>
      <c r="C15" s="8">
        <v>7</v>
      </c>
    </row>
    <row r="16" spans="1:3" x14ac:dyDescent="0.2">
      <c r="A16" s="5"/>
      <c r="B16" s="5" t="s">
        <v>645</v>
      </c>
      <c r="C16" s="8">
        <v>12</v>
      </c>
    </row>
    <row r="17" spans="1:3" x14ac:dyDescent="0.2">
      <c r="A17" s="5"/>
      <c r="B17" s="5" t="s">
        <v>489</v>
      </c>
      <c r="C17" s="8">
        <v>14</v>
      </c>
    </row>
    <row r="18" spans="1:3" x14ac:dyDescent="0.2">
      <c r="A18" s="5"/>
      <c r="B18" s="5" t="s">
        <v>40</v>
      </c>
      <c r="C18" s="8">
        <v>7</v>
      </c>
    </row>
    <row r="19" spans="1:3" x14ac:dyDescent="0.2">
      <c r="A19" s="5"/>
      <c r="B19" s="5" t="s">
        <v>253</v>
      </c>
      <c r="C19" s="8">
        <v>15</v>
      </c>
    </row>
    <row r="20" spans="1:3" x14ac:dyDescent="0.2">
      <c r="A20" s="5"/>
      <c r="B20" s="5" t="s">
        <v>614</v>
      </c>
      <c r="C20" s="8">
        <v>30</v>
      </c>
    </row>
    <row r="21" spans="1:3" x14ac:dyDescent="0.2">
      <c r="A21" s="5"/>
      <c r="B21" s="5"/>
      <c r="C21" s="8"/>
    </row>
    <row r="22" spans="1:3" ht="15" x14ac:dyDescent="0.25">
      <c r="A22" s="7" t="s">
        <v>210</v>
      </c>
      <c r="B22" s="7"/>
      <c r="C22" s="9">
        <v>97</v>
      </c>
    </row>
    <row r="23" spans="1:3" x14ac:dyDescent="0.2">
      <c r="A23" s="5"/>
      <c r="B23" s="5" t="s">
        <v>271</v>
      </c>
      <c r="C23" s="8">
        <v>55</v>
      </c>
    </row>
    <row r="24" spans="1:3" x14ac:dyDescent="0.2">
      <c r="A24" s="5"/>
      <c r="B24" s="5" t="s">
        <v>253</v>
      </c>
      <c r="C24" s="8">
        <v>21</v>
      </c>
    </row>
    <row r="25" spans="1:3" x14ac:dyDescent="0.2">
      <c r="A25" s="5"/>
      <c r="B25" s="5" t="s">
        <v>614</v>
      </c>
      <c r="C25" s="8">
        <v>21</v>
      </c>
    </row>
    <row r="26" spans="1:3" x14ac:dyDescent="0.2">
      <c r="A26" s="5"/>
      <c r="B26" s="5"/>
      <c r="C26" s="8"/>
    </row>
    <row r="27" spans="1:3" ht="15" x14ac:dyDescent="0.25">
      <c r="A27" s="7" t="s">
        <v>114</v>
      </c>
      <c r="B27" s="7"/>
      <c r="C27" s="9">
        <v>81</v>
      </c>
    </row>
    <row r="28" spans="1:3" x14ac:dyDescent="0.2">
      <c r="A28" s="5"/>
      <c r="B28" s="5" t="s">
        <v>196</v>
      </c>
      <c r="C28" s="8">
        <v>33</v>
      </c>
    </row>
    <row r="29" spans="1:3" x14ac:dyDescent="0.2">
      <c r="A29" s="5"/>
      <c r="B29" s="5" t="s">
        <v>355</v>
      </c>
      <c r="C29" s="8">
        <v>28</v>
      </c>
    </row>
    <row r="30" spans="1:3" x14ac:dyDescent="0.2">
      <c r="A30" s="5"/>
      <c r="B30" s="5" t="s">
        <v>645</v>
      </c>
      <c r="C30" s="8">
        <v>20</v>
      </c>
    </row>
    <row r="31" spans="1:3" x14ac:dyDescent="0.2">
      <c r="A31" s="5"/>
      <c r="B31" s="5"/>
      <c r="C31" s="8"/>
    </row>
    <row r="32" spans="1:3" ht="15" x14ac:dyDescent="0.25">
      <c r="A32" s="7" t="s">
        <v>209</v>
      </c>
      <c r="B32" s="7"/>
      <c r="C32" s="9">
        <v>63</v>
      </c>
    </row>
    <row r="33" spans="1:3" x14ac:dyDescent="0.2">
      <c r="A33" s="5"/>
      <c r="B33" s="5" t="s">
        <v>271</v>
      </c>
      <c r="C33" s="8">
        <v>15</v>
      </c>
    </row>
    <row r="34" spans="1:3" x14ac:dyDescent="0.2">
      <c r="A34" s="5"/>
      <c r="B34" s="5" t="s">
        <v>253</v>
      </c>
      <c r="C34" s="8">
        <v>48</v>
      </c>
    </row>
    <row r="35" spans="1:3" x14ac:dyDescent="0.2">
      <c r="A35" s="5"/>
      <c r="B35" s="5"/>
      <c r="C35" s="8"/>
    </row>
    <row r="36" spans="1:3" ht="15" x14ac:dyDescent="0.25">
      <c r="A36" s="7" t="s">
        <v>628</v>
      </c>
      <c r="B36" s="7"/>
      <c r="C36" s="9">
        <v>48</v>
      </c>
    </row>
    <row r="37" spans="1:3" x14ac:dyDescent="0.2">
      <c r="A37" s="5"/>
      <c r="B37" s="5" t="s">
        <v>645</v>
      </c>
      <c r="C37" s="8">
        <v>48</v>
      </c>
    </row>
    <row r="38" spans="1:3" x14ac:dyDescent="0.2">
      <c r="A38" s="5"/>
      <c r="B38" s="5"/>
      <c r="C38" s="8"/>
    </row>
    <row r="39" spans="1:3" ht="15" x14ac:dyDescent="0.25">
      <c r="A39" s="7" t="s">
        <v>292</v>
      </c>
      <c r="B39" s="7"/>
      <c r="C39" s="9">
        <v>45</v>
      </c>
    </row>
    <row r="40" spans="1:3" x14ac:dyDescent="0.2">
      <c r="A40" s="5"/>
      <c r="B40" s="5" t="s">
        <v>355</v>
      </c>
      <c r="C40" s="8">
        <v>10</v>
      </c>
    </row>
    <row r="41" spans="1:3" x14ac:dyDescent="0.2">
      <c r="A41" s="5"/>
      <c r="B41" s="5" t="s">
        <v>559</v>
      </c>
      <c r="C41" s="8">
        <v>14</v>
      </c>
    </row>
    <row r="42" spans="1:3" x14ac:dyDescent="0.2">
      <c r="A42" s="5"/>
      <c r="B42" s="5" t="s">
        <v>333</v>
      </c>
      <c r="C42" s="8">
        <v>21</v>
      </c>
    </row>
    <row r="43" spans="1:3" x14ac:dyDescent="0.2">
      <c r="A43" s="5"/>
      <c r="B43" s="5"/>
      <c r="C43" s="8"/>
    </row>
    <row r="44" spans="1:3" ht="15" x14ac:dyDescent="0.25">
      <c r="A44" s="7" t="s">
        <v>291</v>
      </c>
      <c r="B44" s="7"/>
      <c r="C44" s="9">
        <v>42</v>
      </c>
    </row>
    <row r="45" spans="1:3" x14ac:dyDescent="0.2">
      <c r="A45" s="5"/>
      <c r="B45" s="5" t="s">
        <v>333</v>
      </c>
      <c r="C45" s="8">
        <v>42</v>
      </c>
    </row>
    <row r="46" spans="1:3" x14ac:dyDescent="0.2">
      <c r="A46" s="5"/>
      <c r="B46" s="5"/>
      <c r="C46" s="8"/>
    </row>
    <row r="47" spans="1:3" ht="15" x14ac:dyDescent="0.25">
      <c r="A47" s="7" t="s">
        <v>496</v>
      </c>
      <c r="B47" s="7"/>
      <c r="C47" s="9">
        <v>40</v>
      </c>
    </row>
    <row r="48" spans="1:3" x14ac:dyDescent="0.2">
      <c r="A48" s="5"/>
      <c r="B48" s="5" t="s">
        <v>527</v>
      </c>
      <c r="C48" s="8">
        <v>24</v>
      </c>
    </row>
    <row r="49" spans="1:3" x14ac:dyDescent="0.2">
      <c r="A49" s="5"/>
      <c r="B49" s="5" t="s">
        <v>544</v>
      </c>
      <c r="C49" s="8">
        <v>16</v>
      </c>
    </row>
    <row r="50" spans="1:3" x14ac:dyDescent="0.2">
      <c r="A50" s="5"/>
      <c r="B50" s="5"/>
      <c r="C50" s="8"/>
    </row>
    <row r="51" spans="1:3" ht="15" x14ac:dyDescent="0.25">
      <c r="A51" s="7" t="s">
        <v>629</v>
      </c>
      <c r="B51" s="7"/>
      <c r="C51" s="9">
        <v>28</v>
      </c>
    </row>
    <row r="52" spans="1:3" x14ac:dyDescent="0.2">
      <c r="A52" s="5"/>
      <c r="B52" s="5" t="s">
        <v>645</v>
      </c>
      <c r="C52" s="8">
        <v>28</v>
      </c>
    </row>
    <row r="53" spans="1:3" x14ac:dyDescent="0.2">
      <c r="A53" s="5"/>
      <c r="B53" s="5"/>
      <c r="C53" s="8"/>
    </row>
    <row r="54" spans="1:3" ht="15" x14ac:dyDescent="0.25">
      <c r="A54" s="7" t="s">
        <v>403</v>
      </c>
      <c r="B54" s="7"/>
      <c r="C54" s="9">
        <v>25</v>
      </c>
    </row>
    <row r="55" spans="1:3" x14ac:dyDescent="0.2">
      <c r="A55" s="5"/>
      <c r="B55" s="5" t="s">
        <v>444</v>
      </c>
      <c r="C55" s="8">
        <v>10</v>
      </c>
    </row>
    <row r="56" spans="1:3" x14ac:dyDescent="0.2">
      <c r="A56" s="5"/>
      <c r="B56" s="5" t="s">
        <v>443</v>
      </c>
      <c r="C56" s="8">
        <v>15</v>
      </c>
    </row>
    <row r="57" spans="1:3" x14ac:dyDescent="0.2">
      <c r="A57" s="5"/>
      <c r="B57" s="5"/>
      <c r="C57" s="8"/>
    </row>
    <row r="58" spans="1:3" ht="15" x14ac:dyDescent="0.25">
      <c r="A58" s="7" t="s">
        <v>339</v>
      </c>
      <c r="B58" s="7"/>
      <c r="C58" s="9">
        <v>23</v>
      </c>
    </row>
    <row r="59" spans="1:3" x14ac:dyDescent="0.2">
      <c r="A59" s="5"/>
      <c r="B59" s="5" t="s">
        <v>355</v>
      </c>
      <c r="C59" s="8">
        <v>6</v>
      </c>
    </row>
    <row r="60" spans="1:3" x14ac:dyDescent="0.2">
      <c r="A60" s="5"/>
      <c r="B60" s="5" t="s">
        <v>443</v>
      </c>
      <c r="C60" s="8">
        <v>7</v>
      </c>
    </row>
    <row r="61" spans="1:3" x14ac:dyDescent="0.2">
      <c r="A61" s="5"/>
      <c r="B61" s="5" t="s">
        <v>588</v>
      </c>
      <c r="C61" s="8">
        <v>10</v>
      </c>
    </row>
    <row r="62" spans="1:3" x14ac:dyDescent="0.2">
      <c r="A62" s="5"/>
      <c r="B62" s="5"/>
      <c r="C62" s="8"/>
    </row>
    <row r="63" spans="1:3" ht="15" x14ac:dyDescent="0.25">
      <c r="A63" s="7" t="s">
        <v>116</v>
      </c>
      <c r="B63" s="7"/>
      <c r="C63" s="9">
        <v>21</v>
      </c>
    </row>
    <row r="64" spans="1:3" x14ac:dyDescent="0.2">
      <c r="A64" s="5"/>
      <c r="B64" s="5" t="s">
        <v>196</v>
      </c>
      <c r="C64" s="8">
        <v>15</v>
      </c>
    </row>
    <row r="65" spans="1:3" x14ac:dyDescent="0.2">
      <c r="A65" s="5"/>
      <c r="B65" s="5" t="s">
        <v>253</v>
      </c>
      <c r="C65" s="8">
        <v>6</v>
      </c>
    </row>
    <row r="66" spans="1:3" x14ac:dyDescent="0.2">
      <c r="A66" s="5"/>
      <c r="B66" s="5"/>
      <c r="C66" s="8"/>
    </row>
    <row r="67" spans="1:3" ht="15" x14ac:dyDescent="0.25">
      <c r="A67" s="7" t="s">
        <v>117</v>
      </c>
      <c r="B67" s="7"/>
      <c r="C67" s="9">
        <v>19</v>
      </c>
    </row>
    <row r="68" spans="1:3" x14ac:dyDescent="0.2">
      <c r="A68" s="5"/>
      <c r="B68" s="5" t="s">
        <v>196</v>
      </c>
      <c r="C68" s="8">
        <v>9</v>
      </c>
    </row>
    <row r="69" spans="1:3" x14ac:dyDescent="0.2">
      <c r="A69" s="5"/>
      <c r="B69" s="5" t="s">
        <v>271</v>
      </c>
      <c r="C69" s="8">
        <v>10</v>
      </c>
    </row>
    <row r="70" spans="1:3" x14ac:dyDescent="0.2">
      <c r="A70" s="5"/>
      <c r="B70" s="5"/>
      <c r="C70" s="8"/>
    </row>
    <row r="71" spans="1:3" ht="15" x14ac:dyDescent="0.25">
      <c r="A71" s="7" t="s">
        <v>293</v>
      </c>
      <c r="B71" s="7"/>
      <c r="C71" s="9">
        <v>19</v>
      </c>
    </row>
    <row r="72" spans="1:3" x14ac:dyDescent="0.2">
      <c r="A72" s="5"/>
      <c r="B72" s="5" t="s">
        <v>355</v>
      </c>
      <c r="C72" s="8">
        <v>4</v>
      </c>
    </row>
    <row r="73" spans="1:3" x14ac:dyDescent="0.2">
      <c r="A73" s="5"/>
      <c r="B73" s="5" t="s">
        <v>333</v>
      </c>
      <c r="C73" s="8">
        <v>15</v>
      </c>
    </row>
    <row r="74" spans="1:3" x14ac:dyDescent="0.2">
      <c r="A74" s="5"/>
      <c r="B74" s="5"/>
      <c r="C74" s="8"/>
    </row>
    <row r="75" spans="1:3" ht="15" x14ac:dyDescent="0.25">
      <c r="A75" s="7" t="s">
        <v>497</v>
      </c>
      <c r="B75" s="7"/>
      <c r="C75" s="9">
        <v>16</v>
      </c>
    </row>
    <row r="76" spans="1:3" x14ac:dyDescent="0.2">
      <c r="A76" s="5"/>
      <c r="B76" s="5" t="s">
        <v>527</v>
      </c>
      <c r="C76" s="8">
        <v>16</v>
      </c>
    </row>
    <row r="77" spans="1:3" x14ac:dyDescent="0.2">
      <c r="A77" s="5"/>
      <c r="B77" s="5"/>
      <c r="C77" s="8"/>
    </row>
    <row r="78" spans="1:3" ht="15" x14ac:dyDescent="0.25">
      <c r="A78" s="7" t="s">
        <v>595</v>
      </c>
      <c r="B78" s="7"/>
      <c r="C78" s="9">
        <v>15</v>
      </c>
    </row>
    <row r="79" spans="1:3" x14ac:dyDescent="0.2">
      <c r="A79" s="5"/>
      <c r="B79" s="5" t="s">
        <v>614</v>
      </c>
      <c r="C79" s="8">
        <v>15</v>
      </c>
    </row>
    <row r="80" spans="1:3" x14ac:dyDescent="0.2">
      <c r="A80" s="5"/>
      <c r="B80" s="5"/>
      <c r="C80" s="8"/>
    </row>
    <row r="81" spans="1:3" ht="15" x14ac:dyDescent="0.25">
      <c r="A81" s="7" t="s">
        <v>295</v>
      </c>
      <c r="B81" s="7"/>
      <c r="C81" s="9">
        <v>11</v>
      </c>
    </row>
    <row r="82" spans="1:3" x14ac:dyDescent="0.2">
      <c r="A82" s="5"/>
      <c r="B82" s="5" t="s">
        <v>559</v>
      </c>
      <c r="C82" s="8">
        <v>5</v>
      </c>
    </row>
    <row r="83" spans="1:3" x14ac:dyDescent="0.2">
      <c r="A83" s="5"/>
      <c r="B83" s="5" t="s">
        <v>333</v>
      </c>
      <c r="C83" s="8">
        <v>6</v>
      </c>
    </row>
    <row r="84" spans="1:3" x14ac:dyDescent="0.2">
      <c r="A84" s="5"/>
      <c r="B84" s="5"/>
      <c r="C84" s="8"/>
    </row>
    <row r="85" spans="1:3" ht="15" x14ac:dyDescent="0.25">
      <c r="A85" s="7" t="s">
        <v>498</v>
      </c>
      <c r="B85" s="7"/>
      <c r="C85" s="9">
        <v>10</v>
      </c>
    </row>
    <row r="86" spans="1:3" x14ac:dyDescent="0.2">
      <c r="A86" s="5"/>
      <c r="B86" s="5" t="s">
        <v>527</v>
      </c>
      <c r="C86" s="8">
        <v>10</v>
      </c>
    </row>
    <row r="87" spans="1:3" x14ac:dyDescent="0.2">
      <c r="A87" s="5"/>
      <c r="B87" s="5"/>
      <c r="C87" s="8"/>
    </row>
    <row r="88" spans="1:3" ht="15" x14ac:dyDescent="0.25">
      <c r="A88" s="7" t="s">
        <v>452</v>
      </c>
      <c r="B88" s="7"/>
      <c r="C88" s="9">
        <v>10</v>
      </c>
    </row>
    <row r="89" spans="1:3" x14ac:dyDescent="0.2">
      <c r="A89" s="5"/>
      <c r="B89" s="5" t="s">
        <v>489</v>
      </c>
      <c r="C89" s="8">
        <v>10</v>
      </c>
    </row>
    <row r="90" spans="1:3" x14ac:dyDescent="0.2">
      <c r="A90" s="5"/>
      <c r="B90" s="5"/>
      <c r="C90" s="8"/>
    </row>
    <row r="91" spans="1:3" ht="15" x14ac:dyDescent="0.25">
      <c r="A91" s="7" t="s">
        <v>294</v>
      </c>
      <c r="B91" s="7"/>
      <c r="C91" s="9">
        <v>9</v>
      </c>
    </row>
    <row r="92" spans="1:3" x14ac:dyDescent="0.2">
      <c r="A92" s="5"/>
      <c r="B92" s="5" t="s">
        <v>333</v>
      </c>
      <c r="C92" s="8">
        <v>9</v>
      </c>
    </row>
    <row r="93" spans="1:3" x14ac:dyDescent="0.2">
      <c r="A93" s="5"/>
      <c r="B93" s="5"/>
      <c r="C93" s="8"/>
    </row>
    <row r="94" spans="1:3" ht="15" x14ac:dyDescent="0.25">
      <c r="A94" s="7" t="s">
        <v>212</v>
      </c>
      <c r="B94" s="7"/>
      <c r="C94" s="9">
        <v>9</v>
      </c>
    </row>
    <row r="95" spans="1:3" x14ac:dyDescent="0.2">
      <c r="A95" s="5"/>
      <c r="B95" s="5" t="s">
        <v>253</v>
      </c>
      <c r="C95" s="8">
        <v>9</v>
      </c>
    </row>
    <row r="96" spans="1:3" x14ac:dyDescent="0.2">
      <c r="A96" s="5"/>
      <c r="B96" s="5"/>
      <c r="C96" s="8"/>
    </row>
    <row r="97" spans="1:3" ht="15" x14ac:dyDescent="0.25">
      <c r="A97" s="7" t="s">
        <v>547</v>
      </c>
      <c r="B97" s="7"/>
      <c r="C97" s="9">
        <v>7</v>
      </c>
    </row>
    <row r="98" spans="1:3" x14ac:dyDescent="0.2">
      <c r="A98" s="5"/>
      <c r="B98" s="5" t="s">
        <v>559</v>
      </c>
      <c r="C98" s="8">
        <v>7</v>
      </c>
    </row>
    <row r="99" spans="1:3" x14ac:dyDescent="0.2">
      <c r="A99" s="5"/>
      <c r="B99" s="5"/>
      <c r="C99" s="8"/>
    </row>
    <row r="100" spans="1:3" ht="15" x14ac:dyDescent="0.25">
      <c r="A100" s="7" t="s">
        <v>421</v>
      </c>
      <c r="B100" s="7"/>
      <c r="C100" s="9">
        <v>7</v>
      </c>
    </row>
    <row r="101" spans="1:3" x14ac:dyDescent="0.2">
      <c r="A101" s="5"/>
      <c r="B101" s="5" t="s">
        <v>444</v>
      </c>
      <c r="C101" s="8">
        <v>7</v>
      </c>
    </row>
    <row r="102" spans="1:3" x14ac:dyDescent="0.2">
      <c r="A102" s="5"/>
      <c r="B102" s="5"/>
      <c r="C102" s="8"/>
    </row>
    <row r="103" spans="1:3" ht="15" x14ac:dyDescent="0.25">
      <c r="A103" s="7" t="s">
        <v>534</v>
      </c>
      <c r="B103" s="7"/>
      <c r="C103" s="9">
        <v>7</v>
      </c>
    </row>
    <row r="104" spans="1:3" x14ac:dyDescent="0.2">
      <c r="A104" s="5"/>
      <c r="B104" s="5" t="s">
        <v>544</v>
      </c>
      <c r="C104" s="8">
        <v>7</v>
      </c>
    </row>
    <row r="105" spans="1:3" x14ac:dyDescent="0.2">
      <c r="A105" s="5"/>
      <c r="B105" s="5"/>
      <c r="C105" s="8"/>
    </row>
    <row r="106" spans="1:3" ht="15" x14ac:dyDescent="0.25">
      <c r="A106" s="7" t="s">
        <v>457</v>
      </c>
      <c r="B106" s="7"/>
      <c r="C106" s="9">
        <v>6</v>
      </c>
    </row>
    <row r="107" spans="1:3" x14ac:dyDescent="0.2">
      <c r="A107" s="5"/>
      <c r="B107" s="5" t="s">
        <v>489</v>
      </c>
      <c r="C107" s="8">
        <v>6</v>
      </c>
    </row>
    <row r="108" spans="1:3" x14ac:dyDescent="0.2">
      <c r="A108" s="5"/>
      <c r="B108" s="5"/>
      <c r="C108" s="8"/>
    </row>
    <row r="109" spans="1:3" ht="15" x14ac:dyDescent="0.25">
      <c r="A109" s="7" t="s">
        <v>499</v>
      </c>
      <c r="B109" s="7"/>
      <c r="C109" s="9">
        <v>6</v>
      </c>
    </row>
    <row r="110" spans="1:3" x14ac:dyDescent="0.2">
      <c r="A110" s="5"/>
      <c r="B110" s="5" t="s">
        <v>527</v>
      </c>
      <c r="C110" s="8">
        <v>6</v>
      </c>
    </row>
    <row r="111" spans="1:3" x14ac:dyDescent="0.2">
      <c r="A111" s="5"/>
      <c r="B111" s="5"/>
      <c r="C111" s="8"/>
    </row>
    <row r="112" spans="1:3" ht="15" x14ac:dyDescent="0.25">
      <c r="A112" s="7" t="s">
        <v>118</v>
      </c>
      <c r="B112" s="7"/>
      <c r="C112" s="9">
        <v>6</v>
      </c>
    </row>
    <row r="113" spans="1:3" x14ac:dyDescent="0.2">
      <c r="A113" s="5"/>
      <c r="B113" s="5" t="s">
        <v>196</v>
      </c>
      <c r="C113" s="8">
        <v>6</v>
      </c>
    </row>
    <row r="114" spans="1:3" x14ac:dyDescent="0.2">
      <c r="A114" s="5"/>
      <c r="B114" s="5"/>
      <c r="C114" s="8"/>
    </row>
    <row r="115" spans="1:3" ht="15" x14ac:dyDescent="0.25">
      <c r="A115" s="7" t="s">
        <v>422</v>
      </c>
      <c r="B115" s="7"/>
      <c r="C115" s="9">
        <v>5</v>
      </c>
    </row>
    <row r="116" spans="1:3" x14ac:dyDescent="0.2">
      <c r="A116" s="5"/>
      <c r="B116" s="5" t="s">
        <v>444</v>
      </c>
      <c r="C116" s="8">
        <v>5</v>
      </c>
    </row>
    <row r="117" spans="1:3" x14ac:dyDescent="0.2">
      <c r="A117" s="5"/>
      <c r="B117" s="5"/>
      <c r="C117" s="8"/>
    </row>
    <row r="118" spans="1:3" ht="15" x14ac:dyDescent="0.25">
      <c r="A118" s="7" t="s">
        <v>404</v>
      </c>
      <c r="B118" s="7"/>
      <c r="C118" s="9">
        <v>5</v>
      </c>
    </row>
    <row r="119" spans="1:3" x14ac:dyDescent="0.2">
      <c r="A119" s="5"/>
      <c r="B119" s="5" t="s">
        <v>443</v>
      </c>
      <c r="C119" s="8">
        <v>5</v>
      </c>
    </row>
    <row r="120" spans="1:3" x14ac:dyDescent="0.2">
      <c r="A120" s="5"/>
      <c r="B120" s="5"/>
      <c r="C120" s="8"/>
    </row>
    <row r="121" spans="1:3" ht="15" x14ac:dyDescent="0.25">
      <c r="A121" s="7" t="s">
        <v>653</v>
      </c>
      <c r="B121" s="7"/>
      <c r="C121" s="9">
        <v>5</v>
      </c>
    </row>
    <row r="122" spans="1:3" x14ac:dyDescent="0.2">
      <c r="A122" s="5"/>
      <c r="B122" s="5" t="s">
        <v>40</v>
      </c>
      <c r="C122" s="8">
        <v>5</v>
      </c>
    </row>
    <row r="123" spans="1:3" x14ac:dyDescent="0.2">
      <c r="A123" s="5"/>
      <c r="B123" s="5"/>
      <c r="C123" s="8"/>
    </row>
    <row r="124" spans="1:3" ht="15" x14ac:dyDescent="0.25">
      <c r="A124" s="7" t="s">
        <v>500</v>
      </c>
      <c r="B124" s="7"/>
      <c r="C124" s="9">
        <v>4</v>
      </c>
    </row>
    <row r="125" spans="1:3" x14ac:dyDescent="0.2">
      <c r="A125" s="5"/>
      <c r="B125" s="5" t="s">
        <v>527</v>
      </c>
      <c r="C125" s="8">
        <v>4</v>
      </c>
    </row>
    <row r="126" spans="1:3" x14ac:dyDescent="0.2">
      <c r="A126" s="5"/>
      <c r="B126" s="5"/>
      <c r="C126" s="8"/>
    </row>
    <row r="127" spans="1:3" ht="15" x14ac:dyDescent="0.25">
      <c r="A127" s="7" t="s">
        <v>405</v>
      </c>
      <c r="B127" s="7"/>
      <c r="C127" s="9">
        <v>3</v>
      </c>
    </row>
    <row r="128" spans="1:3" x14ac:dyDescent="0.2">
      <c r="A128" s="5"/>
      <c r="B128" s="5" t="s">
        <v>443</v>
      </c>
      <c r="C128" s="8">
        <v>3</v>
      </c>
    </row>
    <row r="129" spans="1:3" x14ac:dyDescent="0.2">
      <c r="A129" s="5"/>
      <c r="B129" s="5"/>
      <c r="C129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"/>
  <sheetViews>
    <sheetView topLeftCell="A13" zoomScaleNormal="100" workbookViewId="0"/>
  </sheetViews>
  <sheetFormatPr defaultRowHeight="12.75" x14ac:dyDescent="0.2"/>
  <cols>
    <col min="1" max="1" width="23.42578125" bestFit="1" customWidth="1"/>
    <col min="2" max="2" width="15.42578125" customWidth="1"/>
    <col min="3" max="3" width="11.7109375" bestFit="1" customWidth="1"/>
  </cols>
  <sheetData>
    <row r="1" spans="1:3" ht="20.25" x14ac:dyDescent="0.3">
      <c r="A1" s="14" t="s">
        <v>60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x14ac:dyDescent="0.25">
      <c r="A4" s="7" t="s">
        <v>120</v>
      </c>
      <c r="B4" s="7"/>
      <c r="C4" s="9">
        <v>161</v>
      </c>
    </row>
    <row r="5" spans="1:3" x14ac:dyDescent="0.2">
      <c r="A5" s="5"/>
      <c r="B5" s="5" t="s">
        <v>199</v>
      </c>
      <c r="C5" s="8">
        <v>15</v>
      </c>
    </row>
    <row r="6" spans="1:3" x14ac:dyDescent="0.2">
      <c r="A6" s="5"/>
      <c r="B6" s="5" t="s">
        <v>272</v>
      </c>
      <c r="C6" s="8">
        <v>50</v>
      </c>
    </row>
    <row r="7" spans="1:3" x14ac:dyDescent="0.2">
      <c r="A7" s="5"/>
      <c r="B7" s="5" t="s">
        <v>625</v>
      </c>
      <c r="C7" s="8">
        <v>5</v>
      </c>
    </row>
    <row r="8" spans="1:3" x14ac:dyDescent="0.2">
      <c r="A8" s="5"/>
      <c r="B8" s="5" t="s">
        <v>645</v>
      </c>
      <c r="C8" s="8">
        <v>28</v>
      </c>
    </row>
    <row r="9" spans="1:3" x14ac:dyDescent="0.2">
      <c r="A9" s="5"/>
      <c r="B9" s="5" t="s">
        <v>489</v>
      </c>
      <c r="C9" s="8">
        <v>30</v>
      </c>
    </row>
    <row r="10" spans="1:3" x14ac:dyDescent="0.2">
      <c r="A10" s="5"/>
      <c r="B10" s="5" t="s">
        <v>614</v>
      </c>
      <c r="C10" s="8">
        <v>33</v>
      </c>
    </row>
    <row r="11" spans="1:3" x14ac:dyDescent="0.2">
      <c r="A11" s="5"/>
      <c r="B11" s="5"/>
      <c r="C11" s="8"/>
    </row>
    <row r="12" spans="1:3" ht="15" x14ac:dyDescent="0.25">
      <c r="A12" s="7" t="s">
        <v>119</v>
      </c>
      <c r="B12" s="7"/>
      <c r="C12" s="9">
        <v>120</v>
      </c>
    </row>
    <row r="13" spans="1:3" x14ac:dyDescent="0.2">
      <c r="A13" s="5"/>
      <c r="B13" s="5" t="s">
        <v>199</v>
      </c>
      <c r="C13" s="8">
        <v>30</v>
      </c>
    </row>
    <row r="14" spans="1:3" x14ac:dyDescent="0.2">
      <c r="A14" s="5"/>
      <c r="B14" s="5" t="s">
        <v>272</v>
      </c>
      <c r="C14" s="8">
        <v>35</v>
      </c>
    </row>
    <row r="15" spans="1:3" x14ac:dyDescent="0.2">
      <c r="A15" s="5"/>
      <c r="B15" s="5" t="s">
        <v>625</v>
      </c>
      <c r="C15" s="8">
        <v>11</v>
      </c>
    </row>
    <row r="16" spans="1:3" x14ac:dyDescent="0.2">
      <c r="A16" s="5"/>
      <c r="B16" s="5" t="s">
        <v>645</v>
      </c>
      <c r="C16" s="8">
        <v>44</v>
      </c>
    </row>
    <row r="17" spans="1:3" x14ac:dyDescent="0.2">
      <c r="A17" s="5"/>
      <c r="B17" s="5"/>
      <c r="C17" s="8"/>
    </row>
    <row r="18" spans="1:3" ht="15" x14ac:dyDescent="0.25">
      <c r="A18" s="7" t="s">
        <v>395</v>
      </c>
      <c r="B18" s="7"/>
      <c r="C18" s="9">
        <v>81</v>
      </c>
    </row>
    <row r="19" spans="1:3" x14ac:dyDescent="0.2">
      <c r="A19" s="5"/>
      <c r="B19" s="5" t="s">
        <v>199</v>
      </c>
      <c r="C19" s="8">
        <v>21</v>
      </c>
    </row>
    <row r="20" spans="1:3" x14ac:dyDescent="0.2">
      <c r="A20" s="5"/>
      <c r="B20" s="5" t="s">
        <v>272</v>
      </c>
      <c r="C20" s="8">
        <v>25</v>
      </c>
    </row>
    <row r="21" spans="1:3" x14ac:dyDescent="0.2">
      <c r="A21" s="5"/>
      <c r="B21" s="5" t="s">
        <v>357</v>
      </c>
      <c r="C21" s="8">
        <v>20</v>
      </c>
    </row>
    <row r="22" spans="1:3" x14ac:dyDescent="0.2">
      <c r="A22" s="5"/>
      <c r="B22" s="5" t="s">
        <v>625</v>
      </c>
      <c r="C22" s="8">
        <v>7</v>
      </c>
    </row>
    <row r="23" spans="1:3" x14ac:dyDescent="0.2">
      <c r="A23" s="5"/>
      <c r="B23" s="5" t="s">
        <v>645</v>
      </c>
      <c r="C23" s="8">
        <v>8</v>
      </c>
    </row>
    <row r="24" spans="1:3" x14ac:dyDescent="0.2">
      <c r="A24" s="5"/>
      <c r="B24" s="5"/>
      <c r="C24" s="8"/>
    </row>
    <row r="25" spans="1:3" ht="15" x14ac:dyDescent="0.25">
      <c r="A25" s="7" t="s">
        <v>217</v>
      </c>
      <c r="B25" s="7"/>
      <c r="C25" s="9">
        <v>80</v>
      </c>
    </row>
    <row r="26" spans="1:3" x14ac:dyDescent="0.2">
      <c r="A26" s="5"/>
      <c r="B26" s="5" t="s">
        <v>273</v>
      </c>
      <c r="C26" s="8">
        <v>50</v>
      </c>
    </row>
    <row r="27" spans="1:3" x14ac:dyDescent="0.2">
      <c r="A27" s="5"/>
      <c r="B27" s="5" t="s">
        <v>254</v>
      </c>
      <c r="C27" s="8">
        <v>30</v>
      </c>
    </row>
    <row r="28" spans="1:3" x14ac:dyDescent="0.2">
      <c r="A28" s="5"/>
      <c r="B28" s="5"/>
      <c r="C28" s="8"/>
    </row>
    <row r="29" spans="1:3" ht="15" x14ac:dyDescent="0.25">
      <c r="A29" s="7" t="s">
        <v>302</v>
      </c>
      <c r="B29" s="7"/>
      <c r="C29" s="9">
        <v>58</v>
      </c>
    </row>
    <row r="30" spans="1:3" x14ac:dyDescent="0.2">
      <c r="A30" s="5"/>
      <c r="B30" s="5" t="s">
        <v>357</v>
      </c>
      <c r="C30" s="8">
        <v>10</v>
      </c>
    </row>
    <row r="31" spans="1:3" x14ac:dyDescent="0.2">
      <c r="A31" s="5"/>
      <c r="B31" s="5" t="s">
        <v>560</v>
      </c>
      <c r="C31" s="8">
        <v>16</v>
      </c>
    </row>
    <row r="32" spans="1:3" x14ac:dyDescent="0.2">
      <c r="A32" s="5"/>
      <c r="B32" s="5" t="s">
        <v>443</v>
      </c>
      <c r="C32" s="8">
        <v>11</v>
      </c>
    </row>
    <row r="33" spans="1:3" x14ac:dyDescent="0.2">
      <c r="A33" s="5"/>
      <c r="B33" s="5" t="s">
        <v>335</v>
      </c>
      <c r="C33" s="8">
        <v>21</v>
      </c>
    </row>
    <row r="34" spans="1:3" x14ac:dyDescent="0.2">
      <c r="A34" s="5"/>
      <c r="B34" s="5"/>
      <c r="C34" s="8"/>
    </row>
    <row r="35" spans="1:3" ht="15" x14ac:dyDescent="0.25">
      <c r="A35" s="7" t="s">
        <v>218</v>
      </c>
      <c r="B35" s="7"/>
      <c r="C35" s="9">
        <v>46</v>
      </c>
    </row>
    <row r="36" spans="1:3" x14ac:dyDescent="0.2">
      <c r="A36" s="5"/>
      <c r="B36" s="5" t="s">
        <v>273</v>
      </c>
      <c r="C36" s="8">
        <v>25</v>
      </c>
    </row>
    <row r="37" spans="1:3" x14ac:dyDescent="0.2">
      <c r="A37" s="5"/>
      <c r="B37" s="5" t="s">
        <v>254</v>
      </c>
      <c r="C37" s="8">
        <v>21</v>
      </c>
    </row>
    <row r="38" spans="1:3" x14ac:dyDescent="0.2">
      <c r="A38" s="5"/>
      <c r="B38" s="5"/>
      <c r="C38" s="8"/>
    </row>
    <row r="39" spans="1:3" ht="15" x14ac:dyDescent="0.25">
      <c r="A39" s="7" t="s">
        <v>122</v>
      </c>
      <c r="B39" s="7"/>
      <c r="C39" s="9">
        <v>44</v>
      </c>
    </row>
    <row r="40" spans="1:3" x14ac:dyDescent="0.2">
      <c r="A40" s="5"/>
      <c r="B40" s="5" t="s">
        <v>199</v>
      </c>
      <c r="C40" s="8">
        <v>6</v>
      </c>
    </row>
    <row r="41" spans="1:3" x14ac:dyDescent="0.2">
      <c r="A41" s="5"/>
      <c r="B41" s="5" t="s">
        <v>358</v>
      </c>
      <c r="C41" s="8">
        <v>20</v>
      </c>
    </row>
    <row r="42" spans="1:3" x14ac:dyDescent="0.2">
      <c r="A42" s="5"/>
      <c r="B42" s="5" t="s">
        <v>560</v>
      </c>
      <c r="C42" s="8">
        <v>3</v>
      </c>
    </row>
    <row r="43" spans="1:3" x14ac:dyDescent="0.2">
      <c r="A43" s="5"/>
      <c r="B43" s="5" t="s">
        <v>335</v>
      </c>
      <c r="C43" s="8">
        <v>15</v>
      </c>
    </row>
    <row r="44" spans="1:3" x14ac:dyDescent="0.2">
      <c r="A44" s="5"/>
      <c r="B44" s="5"/>
      <c r="C44" s="8"/>
    </row>
    <row r="45" spans="1:3" ht="15" x14ac:dyDescent="0.25">
      <c r="A45" s="7" t="s">
        <v>213</v>
      </c>
      <c r="B45" s="7"/>
      <c r="C45" s="9">
        <v>41</v>
      </c>
    </row>
    <row r="46" spans="1:3" x14ac:dyDescent="0.2">
      <c r="A46" s="5"/>
      <c r="B46" s="5" t="s">
        <v>444</v>
      </c>
      <c r="C46" s="8">
        <v>11</v>
      </c>
    </row>
    <row r="47" spans="1:3" x14ac:dyDescent="0.2">
      <c r="A47" s="5"/>
      <c r="B47" s="5" t="s">
        <v>255</v>
      </c>
      <c r="C47" s="8">
        <v>30</v>
      </c>
    </row>
    <row r="48" spans="1:3" x14ac:dyDescent="0.2">
      <c r="A48" s="5"/>
      <c r="B48" s="5"/>
      <c r="C48" s="8"/>
    </row>
    <row r="49" spans="1:3" ht="15" x14ac:dyDescent="0.25">
      <c r="A49" s="7" t="s">
        <v>297</v>
      </c>
      <c r="B49" s="7"/>
      <c r="C49" s="9">
        <v>41</v>
      </c>
    </row>
    <row r="50" spans="1:3" x14ac:dyDescent="0.2">
      <c r="A50" s="5"/>
      <c r="B50" s="5" t="s">
        <v>357</v>
      </c>
      <c r="C50" s="8">
        <v>4</v>
      </c>
    </row>
    <row r="51" spans="1:3" x14ac:dyDescent="0.2">
      <c r="A51" s="5"/>
      <c r="B51" s="5" t="s">
        <v>560</v>
      </c>
      <c r="C51" s="8">
        <v>7</v>
      </c>
    </row>
    <row r="52" spans="1:3" x14ac:dyDescent="0.2">
      <c r="A52" s="5"/>
      <c r="B52" s="5" t="s">
        <v>334</v>
      </c>
      <c r="C52" s="8">
        <v>30</v>
      </c>
    </row>
    <row r="53" spans="1:3" x14ac:dyDescent="0.2">
      <c r="A53" s="5"/>
      <c r="B53" s="5"/>
      <c r="C53" s="8"/>
    </row>
    <row r="54" spans="1:3" ht="15" x14ac:dyDescent="0.25">
      <c r="A54" s="7" t="s">
        <v>264</v>
      </c>
      <c r="B54" s="7"/>
      <c r="C54" s="9">
        <v>40</v>
      </c>
    </row>
    <row r="55" spans="1:3" x14ac:dyDescent="0.2">
      <c r="A55" s="5"/>
      <c r="B55" s="5" t="s">
        <v>444</v>
      </c>
      <c r="C55" s="8">
        <v>5</v>
      </c>
    </row>
    <row r="56" spans="1:3" x14ac:dyDescent="0.2">
      <c r="A56" s="5"/>
      <c r="B56" s="5" t="s">
        <v>273</v>
      </c>
      <c r="C56" s="8">
        <v>35</v>
      </c>
    </row>
    <row r="57" spans="1:3" x14ac:dyDescent="0.2">
      <c r="A57" s="5"/>
      <c r="B57" s="5"/>
      <c r="C57" s="8"/>
    </row>
    <row r="58" spans="1:3" ht="15" x14ac:dyDescent="0.25">
      <c r="A58" s="7" t="s">
        <v>503</v>
      </c>
      <c r="B58" s="7"/>
      <c r="C58" s="9">
        <v>34</v>
      </c>
    </row>
    <row r="59" spans="1:3" x14ac:dyDescent="0.2">
      <c r="A59" s="5"/>
      <c r="B59" s="5" t="s">
        <v>531</v>
      </c>
      <c r="C59" s="8">
        <v>20</v>
      </c>
    </row>
    <row r="60" spans="1:3" x14ac:dyDescent="0.2">
      <c r="A60" s="5"/>
      <c r="B60" s="5" t="s">
        <v>544</v>
      </c>
      <c r="C60" s="8">
        <v>14</v>
      </c>
    </row>
    <row r="61" spans="1:3" x14ac:dyDescent="0.2">
      <c r="A61" s="5"/>
      <c r="B61" s="5"/>
      <c r="C61" s="8"/>
    </row>
    <row r="62" spans="1:3" ht="15" x14ac:dyDescent="0.25">
      <c r="A62" s="7" t="s">
        <v>261</v>
      </c>
      <c r="B62" s="7"/>
      <c r="C62" s="9">
        <v>31</v>
      </c>
    </row>
    <row r="63" spans="1:3" x14ac:dyDescent="0.2">
      <c r="A63" s="5"/>
      <c r="B63" s="5" t="s">
        <v>272</v>
      </c>
      <c r="C63" s="8">
        <v>10</v>
      </c>
    </row>
    <row r="64" spans="1:3" x14ac:dyDescent="0.2">
      <c r="A64" s="5"/>
      <c r="B64" s="5" t="s">
        <v>614</v>
      </c>
      <c r="C64" s="8">
        <v>21</v>
      </c>
    </row>
    <row r="65" spans="1:3" x14ac:dyDescent="0.2">
      <c r="A65" s="5"/>
      <c r="B65" s="5"/>
      <c r="C65" s="8"/>
    </row>
    <row r="66" spans="1:3" ht="15" x14ac:dyDescent="0.25">
      <c r="A66" s="7" t="s">
        <v>263</v>
      </c>
      <c r="B66" s="7"/>
      <c r="C66" s="9">
        <v>30</v>
      </c>
    </row>
    <row r="67" spans="1:3" x14ac:dyDescent="0.2">
      <c r="A67" s="5"/>
      <c r="B67" s="5" t="s">
        <v>272</v>
      </c>
      <c r="C67" s="8">
        <v>15</v>
      </c>
    </row>
    <row r="68" spans="1:3" x14ac:dyDescent="0.2">
      <c r="A68" s="5"/>
      <c r="B68" s="5" t="s">
        <v>255</v>
      </c>
      <c r="C68" s="8">
        <v>15</v>
      </c>
    </row>
    <row r="69" spans="1:3" x14ac:dyDescent="0.2">
      <c r="A69" s="5"/>
      <c r="B69" s="5"/>
      <c r="C69" s="8"/>
    </row>
    <row r="70" spans="1:3" ht="15" x14ac:dyDescent="0.25">
      <c r="A70" s="7" t="s">
        <v>301</v>
      </c>
      <c r="B70" s="7"/>
      <c r="C70" s="9">
        <v>30</v>
      </c>
    </row>
    <row r="71" spans="1:3" x14ac:dyDescent="0.2">
      <c r="A71" s="5"/>
      <c r="B71" s="5" t="s">
        <v>335</v>
      </c>
      <c r="C71" s="8">
        <v>30</v>
      </c>
    </row>
    <row r="72" spans="1:3" x14ac:dyDescent="0.2">
      <c r="A72" s="5"/>
      <c r="B72" s="5"/>
      <c r="C72" s="8"/>
    </row>
    <row r="73" spans="1:3" ht="15" x14ac:dyDescent="0.25">
      <c r="A73" s="7" t="s">
        <v>214</v>
      </c>
      <c r="B73" s="7"/>
      <c r="C73" s="9">
        <v>27</v>
      </c>
    </row>
    <row r="74" spans="1:3" x14ac:dyDescent="0.2">
      <c r="A74" s="5"/>
      <c r="B74" s="5" t="s">
        <v>489</v>
      </c>
      <c r="C74" s="8">
        <v>6</v>
      </c>
    </row>
    <row r="75" spans="1:3" x14ac:dyDescent="0.2">
      <c r="A75" s="5"/>
      <c r="B75" s="5" t="s">
        <v>255</v>
      </c>
      <c r="C75" s="8">
        <v>21</v>
      </c>
    </row>
    <row r="76" spans="1:3" x14ac:dyDescent="0.2">
      <c r="A76" s="5"/>
      <c r="B76" s="5"/>
      <c r="C76" s="8"/>
    </row>
    <row r="77" spans="1:3" ht="15" x14ac:dyDescent="0.25">
      <c r="A77" s="7" t="s">
        <v>596</v>
      </c>
      <c r="B77" s="7"/>
      <c r="C77" s="9">
        <v>25</v>
      </c>
    </row>
    <row r="78" spans="1:3" x14ac:dyDescent="0.2">
      <c r="A78" s="5"/>
      <c r="B78" s="5" t="s">
        <v>489</v>
      </c>
      <c r="C78" s="8">
        <v>10</v>
      </c>
    </row>
    <row r="79" spans="1:3" x14ac:dyDescent="0.2">
      <c r="A79" s="5"/>
      <c r="B79" s="5" t="s">
        <v>614</v>
      </c>
      <c r="C79" s="8">
        <v>15</v>
      </c>
    </row>
    <row r="80" spans="1:3" x14ac:dyDescent="0.2">
      <c r="A80" s="5"/>
      <c r="B80" s="5"/>
      <c r="C80" s="8"/>
    </row>
    <row r="81" spans="1:3" ht="15" x14ac:dyDescent="0.25">
      <c r="A81" s="7" t="s">
        <v>121</v>
      </c>
      <c r="B81" s="7"/>
      <c r="C81" s="9">
        <v>24</v>
      </c>
    </row>
    <row r="82" spans="1:3" x14ac:dyDescent="0.2">
      <c r="A82" s="5"/>
      <c r="B82" s="5" t="s">
        <v>199</v>
      </c>
      <c r="C82" s="8">
        <v>9</v>
      </c>
    </row>
    <row r="83" spans="1:3" x14ac:dyDescent="0.2">
      <c r="A83" s="5"/>
      <c r="B83" s="5" t="s">
        <v>334</v>
      </c>
      <c r="C83" s="8">
        <v>15</v>
      </c>
    </row>
    <row r="84" spans="1:3" x14ac:dyDescent="0.2">
      <c r="A84" s="5"/>
      <c r="B84" s="5"/>
      <c r="C84" s="8"/>
    </row>
    <row r="85" spans="1:3" ht="15" x14ac:dyDescent="0.25">
      <c r="A85" s="7" t="s">
        <v>406</v>
      </c>
      <c r="B85" s="7"/>
      <c r="C85" s="9">
        <v>23</v>
      </c>
    </row>
    <row r="86" spans="1:3" x14ac:dyDescent="0.2">
      <c r="A86" s="5"/>
      <c r="B86" s="5" t="s">
        <v>444</v>
      </c>
      <c r="C86" s="8">
        <v>16</v>
      </c>
    </row>
    <row r="87" spans="1:3" x14ac:dyDescent="0.2">
      <c r="A87" s="5"/>
      <c r="B87" s="5" t="s">
        <v>443</v>
      </c>
      <c r="C87" s="8">
        <v>7</v>
      </c>
    </row>
    <row r="88" spans="1:3" x14ac:dyDescent="0.2">
      <c r="A88" s="5"/>
      <c r="B88" s="5"/>
      <c r="C88" s="8"/>
    </row>
    <row r="89" spans="1:3" ht="15" x14ac:dyDescent="0.25">
      <c r="A89" s="7" t="s">
        <v>220</v>
      </c>
      <c r="B89" s="7"/>
      <c r="C89" s="9">
        <v>21</v>
      </c>
    </row>
    <row r="90" spans="1:3" x14ac:dyDescent="0.2">
      <c r="A90" s="5"/>
      <c r="B90" s="5" t="s">
        <v>273</v>
      </c>
      <c r="C90" s="8">
        <v>15</v>
      </c>
    </row>
    <row r="91" spans="1:3" x14ac:dyDescent="0.2">
      <c r="A91" s="5"/>
      <c r="B91" s="5" t="s">
        <v>254</v>
      </c>
      <c r="C91" s="8">
        <v>6</v>
      </c>
    </row>
    <row r="92" spans="1:3" x14ac:dyDescent="0.2">
      <c r="A92" s="5"/>
      <c r="B92" s="5"/>
      <c r="C92" s="8"/>
    </row>
    <row r="93" spans="1:3" ht="15" x14ac:dyDescent="0.25">
      <c r="A93" s="7" t="s">
        <v>298</v>
      </c>
      <c r="B93" s="7"/>
      <c r="C93" s="9">
        <v>21</v>
      </c>
    </row>
    <row r="94" spans="1:3" x14ac:dyDescent="0.2">
      <c r="A94" s="5"/>
      <c r="B94" s="5" t="s">
        <v>334</v>
      </c>
      <c r="C94" s="8">
        <v>21</v>
      </c>
    </row>
    <row r="95" spans="1:3" x14ac:dyDescent="0.2">
      <c r="A95" s="5"/>
      <c r="B95" s="5"/>
      <c r="C95" s="8"/>
    </row>
    <row r="96" spans="1:3" ht="15" x14ac:dyDescent="0.25">
      <c r="A96" s="7" t="s">
        <v>501</v>
      </c>
      <c r="B96" s="7"/>
      <c r="C96" s="9">
        <v>20</v>
      </c>
    </row>
    <row r="97" spans="1:3" x14ac:dyDescent="0.2">
      <c r="A97" s="5"/>
      <c r="B97" s="5" t="s">
        <v>530</v>
      </c>
      <c r="C97" s="8">
        <v>20</v>
      </c>
    </row>
    <row r="98" spans="1:3" x14ac:dyDescent="0.2">
      <c r="A98" s="5"/>
      <c r="B98" s="5"/>
      <c r="C98" s="8"/>
    </row>
    <row r="99" spans="1:3" ht="15" x14ac:dyDescent="0.25">
      <c r="A99" s="7" t="s">
        <v>630</v>
      </c>
      <c r="B99" s="7"/>
      <c r="C99" s="9">
        <v>20</v>
      </c>
    </row>
    <row r="100" spans="1:3" x14ac:dyDescent="0.2">
      <c r="A100" s="5"/>
      <c r="B100" s="5" t="s">
        <v>645</v>
      </c>
      <c r="C100" s="8">
        <v>20</v>
      </c>
    </row>
    <row r="101" spans="1:3" x14ac:dyDescent="0.2">
      <c r="A101" s="5"/>
      <c r="B101" s="5"/>
      <c r="C101" s="8"/>
    </row>
    <row r="102" spans="1:3" ht="15" x14ac:dyDescent="0.25">
      <c r="A102" s="7" t="s">
        <v>265</v>
      </c>
      <c r="B102" s="7"/>
      <c r="C102" s="9">
        <v>19</v>
      </c>
    </row>
    <row r="103" spans="1:3" x14ac:dyDescent="0.2">
      <c r="A103" s="5"/>
      <c r="B103" s="5" t="s">
        <v>273</v>
      </c>
      <c r="C103" s="8">
        <v>10</v>
      </c>
    </row>
    <row r="104" spans="1:3" x14ac:dyDescent="0.2">
      <c r="A104" s="5"/>
      <c r="B104" s="5" t="s">
        <v>254</v>
      </c>
      <c r="C104" s="8">
        <v>9</v>
      </c>
    </row>
    <row r="105" spans="1:3" x14ac:dyDescent="0.2">
      <c r="A105" s="5"/>
      <c r="B105" s="5"/>
      <c r="C105" s="8"/>
    </row>
    <row r="106" spans="1:3" ht="15" x14ac:dyDescent="0.25">
      <c r="A106" s="7" t="s">
        <v>571</v>
      </c>
      <c r="B106" s="7"/>
      <c r="C106" s="9">
        <v>16</v>
      </c>
    </row>
    <row r="107" spans="1:3" x14ac:dyDescent="0.2">
      <c r="A107" s="5"/>
      <c r="B107" s="5" t="s">
        <v>588</v>
      </c>
      <c r="C107" s="8">
        <v>16</v>
      </c>
    </row>
    <row r="108" spans="1:3" x14ac:dyDescent="0.2">
      <c r="A108" s="5"/>
      <c r="B108" s="5"/>
      <c r="C108" s="8"/>
    </row>
    <row r="109" spans="1:3" ht="15" x14ac:dyDescent="0.25">
      <c r="A109" s="7" t="s">
        <v>219</v>
      </c>
      <c r="B109" s="7"/>
      <c r="C109" s="9">
        <v>15</v>
      </c>
    </row>
    <row r="110" spans="1:3" x14ac:dyDescent="0.2">
      <c r="A110" s="5"/>
      <c r="B110" s="5" t="s">
        <v>254</v>
      </c>
      <c r="C110" s="8">
        <v>15</v>
      </c>
    </row>
    <row r="111" spans="1:3" x14ac:dyDescent="0.2">
      <c r="A111" s="5"/>
      <c r="B111" s="5"/>
      <c r="C111" s="8"/>
    </row>
    <row r="112" spans="1:3" ht="15" x14ac:dyDescent="0.25">
      <c r="A112" s="7" t="s">
        <v>670</v>
      </c>
      <c r="B112" s="7"/>
      <c r="C112" s="9">
        <v>15</v>
      </c>
    </row>
    <row r="113" spans="1:3" x14ac:dyDescent="0.2">
      <c r="A113" s="5"/>
      <c r="B113" s="5" t="s">
        <v>692</v>
      </c>
      <c r="C113" s="8">
        <v>15</v>
      </c>
    </row>
    <row r="114" spans="1:3" x14ac:dyDescent="0.2">
      <c r="A114" s="5"/>
      <c r="B114" s="5"/>
      <c r="C114" s="8"/>
    </row>
    <row r="115" spans="1:3" ht="15" x14ac:dyDescent="0.25">
      <c r="A115" s="7" t="s">
        <v>502</v>
      </c>
      <c r="B115" s="7"/>
      <c r="C115" s="9">
        <v>14</v>
      </c>
    </row>
    <row r="116" spans="1:3" x14ac:dyDescent="0.2">
      <c r="A116" s="5"/>
      <c r="B116" s="5" t="s">
        <v>530</v>
      </c>
      <c r="C116" s="8">
        <v>14</v>
      </c>
    </row>
    <row r="117" spans="1:3" x14ac:dyDescent="0.2">
      <c r="A117" s="5"/>
      <c r="B117" s="5"/>
      <c r="C117" s="8"/>
    </row>
    <row r="118" spans="1:3" ht="15" x14ac:dyDescent="0.25">
      <c r="A118" s="7" t="s">
        <v>341</v>
      </c>
      <c r="B118" s="7"/>
      <c r="C118" s="9">
        <v>14</v>
      </c>
    </row>
    <row r="119" spans="1:3" x14ac:dyDescent="0.2">
      <c r="A119" s="5"/>
      <c r="B119" s="5" t="s">
        <v>358</v>
      </c>
      <c r="C119" s="8">
        <v>14</v>
      </c>
    </row>
    <row r="120" spans="1:3" x14ac:dyDescent="0.2">
      <c r="A120" s="5"/>
      <c r="B120" s="5"/>
      <c r="C120" s="8"/>
    </row>
    <row r="121" spans="1:3" ht="15" x14ac:dyDescent="0.25">
      <c r="A121" s="7" t="s">
        <v>340</v>
      </c>
      <c r="B121" s="7"/>
      <c r="C121" s="9">
        <v>14</v>
      </c>
    </row>
    <row r="122" spans="1:3" x14ac:dyDescent="0.2">
      <c r="A122" s="5"/>
      <c r="B122" s="5" t="s">
        <v>357</v>
      </c>
      <c r="C122" s="8">
        <v>14</v>
      </c>
    </row>
    <row r="123" spans="1:3" x14ac:dyDescent="0.2">
      <c r="A123" s="5"/>
      <c r="B123" s="5"/>
      <c r="C123" s="8"/>
    </row>
    <row r="124" spans="1:3" ht="15" x14ac:dyDescent="0.25">
      <c r="A124" s="7" t="s">
        <v>706</v>
      </c>
      <c r="B124" s="7"/>
      <c r="C124" s="9">
        <v>14</v>
      </c>
    </row>
    <row r="125" spans="1:3" x14ac:dyDescent="0.2">
      <c r="A125" s="5"/>
      <c r="B125" s="5" t="s">
        <v>489</v>
      </c>
      <c r="C125" s="8">
        <v>14</v>
      </c>
    </row>
    <row r="126" spans="1:3" x14ac:dyDescent="0.2">
      <c r="A126" s="5"/>
      <c r="B126" s="5"/>
      <c r="C126" s="8"/>
    </row>
    <row r="127" spans="1:3" ht="15" x14ac:dyDescent="0.25">
      <c r="A127" s="7" t="s">
        <v>631</v>
      </c>
      <c r="B127" s="7"/>
      <c r="C127" s="9">
        <v>12</v>
      </c>
    </row>
    <row r="128" spans="1:3" x14ac:dyDescent="0.2">
      <c r="A128" s="5"/>
      <c r="B128" s="5" t="s">
        <v>645</v>
      </c>
      <c r="C128" s="8">
        <v>12</v>
      </c>
    </row>
    <row r="129" spans="1:3" x14ac:dyDescent="0.2">
      <c r="A129" s="5"/>
      <c r="B129" s="5"/>
      <c r="C129" s="8"/>
    </row>
    <row r="130" spans="1:3" ht="15" x14ac:dyDescent="0.25">
      <c r="A130" s="7" t="s">
        <v>572</v>
      </c>
      <c r="B130" s="7"/>
      <c r="C130" s="9">
        <v>12</v>
      </c>
    </row>
    <row r="131" spans="1:3" x14ac:dyDescent="0.2">
      <c r="A131" s="5"/>
      <c r="B131" s="5" t="s">
        <v>588</v>
      </c>
      <c r="C131" s="8">
        <v>12</v>
      </c>
    </row>
    <row r="132" spans="1:3" x14ac:dyDescent="0.2">
      <c r="A132" s="5"/>
      <c r="B132" s="5"/>
      <c r="C132" s="8"/>
    </row>
    <row r="133" spans="1:3" ht="15" x14ac:dyDescent="0.25">
      <c r="A133" s="7" t="s">
        <v>300</v>
      </c>
      <c r="B133" s="7"/>
      <c r="C133" s="9">
        <v>12</v>
      </c>
    </row>
    <row r="134" spans="1:3" x14ac:dyDescent="0.2">
      <c r="A134" s="5"/>
      <c r="B134" s="5" t="s">
        <v>357</v>
      </c>
      <c r="C134" s="8">
        <v>6</v>
      </c>
    </row>
    <row r="135" spans="1:3" x14ac:dyDescent="0.2">
      <c r="A135" s="5"/>
      <c r="B135" s="5" t="s">
        <v>334</v>
      </c>
      <c r="C135" s="8">
        <v>6</v>
      </c>
    </row>
    <row r="136" spans="1:3" x14ac:dyDescent="0.2">
      <c r="A136" s="5"/>
      <c r="B136" s="5"/>
      <c r="C136" s="8"/>
    </row>
    <row r="137" spans="1:3" ht="15" x14ac:dyDescent="0.25">
      <c r="A137" s="7" t="s">
        <v>336</v>
      </c>
      <c r="B137" s="7"/>
      <c r="C137" s="9">
        <v>11</v>
      </c>
    </row>
    <row r="138" spans="1:3" x14ac:dyDescent="0.2">
      <c r="A138" s="5"/>
      <c r="B138" s="5" t="s">
        <v>560</v>
      </c>
      <c r="C138" s="8">
        <v>5</v>
      </c>
    </row>
    <row r="139" spans="1:3" x14ac:dyDescent="0.2">
      <c r="A139" s="5"/>
      <c r="B139" s="5" t="s">
        <v>335</v>
      </c>
      <c r="C139" s="8">
        <v>6</v>
      </c>
    </row>
    <row r="140" spans="1:3" x14ac:dyDescent="0.2">
      <c r="A140" s="5"/>
      <c r="B140" s="5"/>
      <c r="C140" s="8"/>
    </row>
    <row r="141" spans="1:3" ht="15" x14ac:dyDescent="0.25">
      <c r="A141" s="7" t="s">
        <v>654</v>
      </c>
      <c r="B141" s="7"/>
      <c r="C141" s="9">
        <v>11</v>
      </c>
    </row>
    <row r="142" spans="1:3" x14ac:dyDescent="0.2">
      <c r="A142" s="5"/>
      <c r="B142" s="5" t="s">
        <v>40</v>
      </c>
      <c r="C142" s="8">
        <v>11</v>
      </c>
    </row>
    <row r="143" spans="1:3" x14ac:dyDescent="0.2">
      <c r="A143" s="5"/>
      <c r="B143" s="5"/>
      <c r="C143" s="8"/>
    </row>
    <row r="144" spans="1:3" ht="15" x14ac:dyDescent="0.25">
      <c r="A144" s="7" t="s">
        <v>299</v>
      </c>
      <c r="B144" s="7"/>
      <c r="C144" s="9">
        <v>11</v>
      </c>
    </row>
    <row r="145" spans="1:3" x14ac:dyDescent="0.2">
      <c r="A145" s="5"/>
      <c r="B145" s="5" t="s">
        <v>560</v>
      </c>
      <c r="C145" s="8">
        <v>2</v>
      </c>
    </row>
    <row r="146" spans="1:3" x14ac:dyDescent="0.2">
      <c r="A146" s="5"/>
      <c r="B146" s="5" t="s">
        <v>334</v>
      </c>
      <c r="C146" s="8">
        <v>9</v>
      </c>
    </row>
    <row r="147" spans="1:3" x14ac:dyDescent="0.2">
      <c r="A147" s="5"/>
      <c r="B147" s="5"/>
      <c r="C147" s="8"/>
    </row>
    <row r="148" spans="1:3" ht="15" x14ac:dyDescent="0.25">
      <c r="A148" s="7" t="s">
        <v>697</v>
      </c>
      <c r="B148" s="7"/>
      <c r="C148" s="9">
        <v>10</v>
      </c>
    </row>
    <row r="149" spans="1:3" x14ac:dyDescent="0.2">
      <c r="A149" s="5"/>
      <c r="B149" s="5" t="s">
        <v>702</v>
      </c>
      <c r="C149" s="8">
        <v>10</v>
      </c>
    </row>
    <row r="150" spans="1:3" x14ac:dyDescent="0.2">
      <c r="A150" s="5"/>
      <c r="B150" s="5"/>
      <c r="C150" s="8"/>
    </row>
    <row r="151" spans="1:3" ht="15" x14ac:dyDescent="0.25">
      <c r="A151" s="7" t="s">
        <v>548</v>
      </c>
      <c r="B151" s="7"/>
      <c r="C151" s="9">
        <v>10</v>
      </c>
    </row>
    <row r="152" spans="1:3" x14ac:dyDescent="0.2">
      <c r="A152" s="5"/>
      <c r="B152" s="5" t="s">
        <v>561</v>
      </c>
      <c r="C152" s="8">
        <v>10</v>
      </c>
    </row>
    <row r="153" spans="1:3" x14ac:dyDescent="0.2">
      <c r="A153" s="5"/>
      <c r="B153" s="5"/>
      <c r="C153" s="8"/>
    </row>
    <row r="154" spans="1:3" ht="15" x14ac:dyDescent="0.25">
      <c r="A154" s="7" t="s">
        <v>394</v>
      </c>
      <c r="B154" s="7"/>
      <c r="C154" s="9">
        <v>10</v>
      </c>
    </row>
    <row r="155" spans="1:3" x14ac:dyDescent="0.2">
      <c r="A155" s="5"/>
      <c r="B155" s="5" t="s">
        <v>358</v>
      </c>
      <c r="C155" s="8">
        <v>10</v>
      </c>
    </row>
    <row r="156" spans="1:3" x14ac:dyDescent="0.2">
      <c r="A156" s="5"/>
      <c r="B156" s="5"/>
      <c r="C156" s="8"/>
    </row>
    <row r="157" spans="1:3" ht="15" x14ac:dyDescent="0.25">
      <c r="A157" s="7" t="s">
        <v>597</v>
      </c>
      <c r="B157" s="7"/>
      <c r="C157" s="9">
        <v>9</v>
      </c>
    </row>
    <row r="158" spans="1:3" x14ac:dyDescent="0.2">
      <c r="A158" s="5"/>
      <c r="B158" s="5" t="s">
        <v>614</v>
      </c>
      <c r="C158" s="8">
        <v>9</v>
      </c>
    </row>
    <row r="159" spans="1:3" x14ac:dyDescent="0.2">
      <c r="A159" s="5"/>
      <c r="B159" s="5"/>
      <c r="C159" s="8"/>
    </row>
    <row r="160" spans="1:3" ht="15" x14ac:dyDescent="0.25">
      <c r="A160" s="7" t="s">
        <v>215</v>
      </c>
      <c r="B160" s="7"/>
      <c r="C160" s="9">
        <v>9</v>
      </c>
    </row>
    <row r="161" spans="1:3" x14ac:dyDescent="0.2">
      <c r="A161" s="5"/>
      <c r="B161" s="5" t="s">
        <v>255</v>
      </c>
      <c r="C161" s="8">
        <v>9</v>
      </c>
    </row>
    <row r="162" spans="1:3" x14ac:dyDescent="0.2">
      <c r="A162" s="5"/>
      <c r="B162" s="5"/>
      <c r="C162" s="8"/>
    </row>
    <row r="163" spans="1:3" ht="15" x14ac:dyDescent="0.25">
      <c r="A163" s="7" t="s">
        <v>303</v>
      </c>
      <c r="B163" s="7"/>
      <c r="C163" s="9">
        <v>9</v>
      </c>
    </row>
    <row r="164" spans="1:3" x14ac:dyDescent="0.2">
      <c r="A164" s="5"/>
      <c r="B164" s="5" t="s">
        <v>335</v>
      </c>
      <c r="C164" s="8">
        <v>9</v>
      </c>
    </row>
    <row r="165" spans="1:3" x14ac:dyDescent="0.2">
      <c r="A165" s="5"/>
      <c r="B165" s="5"/>
      <c r="C165" s="8"/>
    </row>
    <row r="166" spans="1:3" ht="15" x14ac:dyDescent="0.25">
      <c r="A166" s="7" t="s">
        <v>671</v>
      </c>
      <c r="B166" s="7"/>
      <c r="C166" s="9">
        <v>8</v>
      </c>
    </row>
    <row r="167" spans="1:3" x14ac:dyDescent="0.2">
      <c r="A167" s="5"/>
      <c r="B167" s="5" t="s">
        <v>692</v>
      </c>
      <c r="C167" s="8">
        <v>8</v>
      </c>
    </row>
    <row r="168" spans="1:3" x14ac:dyDescent="0.2">
      <c r="A168" s="5"/>
      <c r="B168" s="5"/>
      <c r="C168" s="8"/>
    </row>
    <row r="169" spans="1:3" ht="15" x14ac:dyDescent="0.25">
      <c r="A169" s="7" t="s">
        <v>598</v>
      </c>
      <c r="B169" s="7"/>
      <c r="C169" s="9">
        <v>6</v>
      </c>
    </row>
    <row r="170" spans="1:3" x14ac:dyDescent="0.2">
      <c r="A170" s="5"/>
      <c r="B170" s="5" t="s">
        <v>614</v>
      </c>
      <c r="C170" s="8">
        <v>6</v>
      </c>
    </row>
    <row r="171" spans="1:3" x14ac:dyDescent="0.2">
      <c r="A171" s="5"/>
      <c r="B171" s="5"/>
      <c r="C171" s="8"/>
    </row>
    <row r="172" spans="1:3" ht="15" x14ac:dyDescent="0.25">
      <c r="A172" s="7" t="s">
        <v>216</v>
      </c>
      <c r="B172" s="7"/>
      <c r="C172" s="9">
        <v>6</v>
      </c>
    </row>
    <row r="173" spans="1:3" x14ac:dyDescent="0.2">
      <c r="A173" s="5"/>
      <c r="B173" s="5" t="s">
        <v>255</v>
      </c>
      <c r="C173" s="8">
        <v>6</v>
      </c>
    </row>
    <row r="174" spans="1:3" x14ac:dyDescent="0.2">
      <c r="A174" s="5"/>
      <c r="B174" s="5"/>
      <c r="C174" s="8"/>
    </row>
    <row r="175" spans="1:3" ht="15" x14ac:dyDescent="0.25">
      <c r="A175" s="7" t="s">
        <v>407</v>
      </c>
      <c r="B175" s="7"/>
      <c r="C175" s="9">
        <v>5</v>
      </c>
    </row>
    <row r="176" spans="1:3" x14ac:dyDescent="0.2">
      <c r="A176" s="5"/>
      <c r="B176" s="5" t="s">
        <v>443</v>
      </c>
      <c r="C176" s="8">
        <v>5</v>
      </c>
    </row>
    <row r="177" spans="1:3" x14ac:dyDescent="0.2">
      <c r="A177" s="5"/>
      <c r="B177" s="5"/>
      <c r="C177" s="8"/>
    </row>
    <row r="178" spans="1:3" ht="15" x14ac:dyDescent="0.25">
      <c r="A178" s="7" t="s">
        <v>459</v>
      </c>
      <c r="B178" s="7"/>
      <c r="C178" s="9">
        <v>4</v>
      </c>
    </row>
    <row r="179" spans="1:3" x14ac:dyDescent="0.2">
      <c r="A179" s="5"/>
      <c r="B179" s="5" t="s">
        <v>489</v>
      </c>
      <c r="C179" s="8">
        <v>4</v>
      </c>
    </row>
    <row r="180" spans="1:3" x14ac:dyDescent="0.2">
      <c r="A180" s="5"/>
      <c r="B180" s="5"/>
      <c r="C180" s="8"/>
    </row>
    <row r="181" spans="1:3" ht="15" x14ac:dyDescent="0.25">
      <c r="A181" s="7" t="s">
        <v>423</v>
      </c>
      <c r="B181" s="7"/>
      <c r="C181" s="9">
        <v>3</v>
      </c>
    </row>
    <row r="182" spans="1:3" x14ac:dyDescent="0.2">
      <c r="A182" s="5"/>
      <c r="B182" s="5" t="s">
        <v>444</v>
      </c>
      <c r="C182" s="8">
        <v>3</v>
      </c>
    </row>
    <row r="183" spans="1:3" x14ac:dyDescent="0.2">
      <c r="A183" s="5"/>
      <c r="B183" s="5"/>
      <c r="C183" s="8"/>
    </row>
    <row r="184" spans="1:3" ht="15" x14ac:dyDescent="0.25">
      <c r="A184" s="7" t="s">
        <v>620</v>
      </c>
      <c r="B184" s="7"/>
      <c r="C184" s="9">
        <v>3</v>
      </c>
    </row>
    <row r="185" spans="1:3" x14ac:dyDescent="0.2">
      <c r="A185" s="5"/>
      <c r="B185" s="5" t="s">
        <v>625</v>
      </c>
      <c r="C185" s="8">
        <v>3</v>
      </c>
    </row>
    <row r="186" spans="1:3" x14ac:dyDescent="0.2">
      <c r="A186" s="5"/>
      <c r="B186" s="5"/>
      <c r="C186" s="8"/>
    </row>
  </sheetData>
  <phoneticPr fontId="1" type="noConversion"/>
  <pageMargins left="0.75" right="0.75" top="1" bottom="1" header="0.5" footer="0.5"/>
  <pageSetup orientation="portrait" r:id="rId2"/>
  <headerFooter alignWithMargins="0"/>
  <rowBreaks count="3" manualBreakCount="3">
    <brk id="49" max="16383" man="1"/>
    <brk id="96" max="16383" man="1"/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109" zoomScaleNormal="10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3.7109375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14" t="s">
        <v>86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x14ac:dyDescent="0.25">
      <c r="A4" s="7" t="s">
        <v>221</v>
      </c>
      <c r="B4" s="7"/>
      <c r="C4" s="9">
        <v>247</v>
      </c>
    </row>
    <row r="5" spans="1:3" x14ac:dyDescent="0.2">
      <c r="A5" s="5"/>
      <c r="B5" s="5" t="s">
        <v>274</v>
      </c>
      <c r="C5" s="8">
        <v>55</v>
      </c>
    </row>
    <row r="6" spans="1:3" x14ac:dyDescent="0.2">
      <c r="A6" s="5"/>
      <c r="B6" s="5" t="s">
        <v>625</v>
      </c>
      <c r="C6" s="8">
        <v>16</v>
      </c>
    </row>
    <row r="7" spans="1:3" x14ac:dyDescent="0.2">
      <c r="A7" s="5"/>
      <c r="B7" s="5" t="s">
        <v>647</v>
      </c>
      <c r="C7" s="8">
        <v>64</v>
      </c>
    </row>
    <row r="8" spans="1:3" x14ac:dyDescent="0.2">
      <c r="A8" s="5"/>
      <c r="B8" s="5" t="s">
        <v>663</v>
      </c>
      <c r="C8" s="8">
        <v>16</v>
      </c>
    </row>
    <row r="9" spans="1:3" x14ac:dyDescent="0.2">
      <c r="A9" s="5"/>
      <c r="B9" s="5" t="s">
        <v>256</v>
      </c>
      <c r="C9" s="8">
        <v>48</v>
      </c>
    </row>
    <row r="10" spans="1:3" x14ac:dyDescent="0.2">
      <c r="A10" s="5"/>
      <c r="B10" s="5" t="s">
        <v>614</v>
      </c>
      <c r="C10" s="8">
        <v>48</v>
      </c>
    </row>
    <row r="11" spans="1:3" x14ac:dyDescent="0.2">
      <c r="A11" s="5"/>
      <c r="B11" s="5"/>
      <c r="C11" s="8"/>
    </row>
    <row r="12" spans="1:3" ht="15" x14ac:dyDescent="0.25">
      <c r="A12" s="7" t="s">
        <v>131</v>
      </c>
      <c r="B12" s="7"/>
      <c r="C12" s="9">
        <v>138</v>
      </c>
    </row>
    <row r="13" spans="1:3" x14ac:dyDescent="0.2">
      <c r="A13" s="5"/>
      <c r="B13" s="5" t="s">
        <v>201</v>
      </c>
      <c r="C13" s="8">
        <v>30</v>
      </c>
    </row>
    <row r="14" spans="1:3" x14ac:dyDescent="0.2">
      <c r="A14" s="5"/>
      <c r="B14" s="5" t="s">
        <v>274</v>
      </c>
      <c r="C14" s="8">
        <v>35</v>
      </c>
    </row>
    <row r="15" spans="1:3" x14ac:dyDescent="0.2">
      <c r="A15" s="5"/>
      <c r="B15" s="5" t="s">
        <v>625</v>
      </c>
      <c r="C15" s="8">
        <v>7</v>
      </c>
    </row>
    <row r="16" spans="1:3" x14ac:dyDescent="0.2">
      <c r="A16" s="5"/>
      <c r="B16" s="5" t="s">
        <v>647</v>
      </c>
      <c r="C16" s="8">
        <v>44</v>
      </c>
    </row>
    <row r="17" spans="1:3" x14ac:dyDescent="0.2">
      <c r="A17" s="5"/>
      <c r="B17" s="5" t="s">
        <v>527</v>
      </c>
      <c r="C17" s="8">
        <v>22</v>
      </c>
    </row>
    <row r="18" spans="1:3" x14ac:dyDescent="0.2">
      <c r="A18" s="5"/>
      <c r="B18" s="5"/>
      <c r="C18" s="8"/>
    </row>
    <row r="19" spans="1:3" ht="15" x14ac:dyDescent="0.25">
      <c r="A19" s="7" t="s">
        <v>225</v>
      </c>
      <c r="B19" s="7"/>
      <c r="C19" s="9">
        <v>73</v>
      </c>
    </row>
    <row r="20" spans="1:3" x14ac:dyDescent="0.2">
      <c r="A20" s="5"/>
      <c r="B20" s="5" t="s">
        <v>274</v>
      </c>
      <c r="C20" s="8">
        <v>15</v>
      </c>
    </row>
    <row r="21" spans="1:3" x14ac:dyDescent="0.2">
      <c r="A21" s="5"/>
      <c r="B21" s="5" t="s">
        <v>625</v>
      </c>
      <c r="C21" s="8">
        <v>3</v>
      </c>
    </row>
    <row r="22" spans="1:3" x14ac:dyDescent="0.2">
      <c r="A22" s="5"/>
      <c r="B22" s="5" t="s">
        <v>647</v>
      </c>
      <c r="C22" s="8">
        <v>20</v>
      </c>
    </row>
    <row r="23" spans="1:3" x14ac:dyDescent="0.2">
      <c r="A23" s="5"/>
      <c r="B23" s="5" t="s">
        <v>663</v>
      </c>
      <c r="C23" s="8">
        <v>8</v>
      </c>
    </row>
    <row r="24" spans="1:3" x14ac:dyDescent="0.2">
      <c r="A24" s="5"/>
      <c r="B24" s="5" t="s">
        <v>256</v>
      </c>
      <c r="C24" s="8">
        <v>6</v>
      </c>
    </row>
    <row r="25" spans="1:3" x14ac:dyDescent="0.2">
      <c r="A25" s="5"/>
      <c r="B25" s="5" t="s">
        <v>614</v>
      </c>
      <c r="C25" s="8">
        <v>21</v>
      </c>
    </row>
    <row r="26" spans="1:3" x14ac:dyDescent="0.2">
      <c r="A26" s="5"/>
      <c r="B26" s="5"/>
      <c r="C26" s="8"/>
    </row>
    <row r="27" spans="1:3" ht="15" x14ac:dyDescent="0.25">
      <c r="A27" s="7" t="s">
        <v>304</v>
      </c>
      <c r="B27" s="7"/>
      <c r="C27" s="9">
        <v>56</v>
      </c>
    </row>
    <row r="28" spans="1:3" x14ac:dyDescent="0.2">
      <c r="A28" s="5"/>
      <c r="B28" s="5" t="s">
        <v>647</v>
      </c>
      <c r="C28" s="8">
        <v>12</v>
      </c>
    </row>
    <row r="29" spans="1:3" x14ac:dyDescent="0.2">
      <c r="A29" s="5"/>
      <c r="B29" s="5" t="s">
        <v>490</v>
      </c>
      <c r="C29" s="8">
        <v>14</v>
      </c>
    </row>
    <row r="30" spans="1:3" x14ac:dyDescent="0.2">
      <c r="A30" s="5"/>
      <c r="B30" s="5" t="s">
        <v>333</v>
      </c>
      <c r="C30" s="8">
        <v>30</v>
      </c>
    </row>
    <row r="31" spans="1:3" x14ac:dyDescent="0.2">
      <c r="A31" s="5"/>
      <c r="B31" s="5"/>
      <c r="C31" s="8"/>
    </row>
    <row r="32" spans="1:3" ht="15" x14ac:dyDescent="0.25">
      <c r="A32" s="7" t="s">
        <v>305</v>
      </c>
      <c r="B32" s="7"/>
      <c r="C32" s="9">
        <v>51</v>
      </c>
    </row>
    <row r="33" spans="1:3" x14ac:dyDescent="0.2">
      <c r="A33" s="5"/>
      <c r="B33" s="5" t="s">
        <v>355</v>
      </c>
      <c r="C33" s="8">
        <v>20</v>
      </c>
    </row>
    <row r="34" spans="1:3" x14ac:dyDescent="0.2">
      <c r="A34" s="5"/>
      <c r="B34" s="5" t="s">
        <v>562</v>
      </c>
      <c r="C34" s="8">
        <v>10</v>
      </c>
    </row>
    <row r="35" spans="1:3" x14ac:dyDescent="0.2">
      <c r="A35" s="5"/>
      <c r="B35" s="5" t="s">
        <v>333</v>
      </c>
      <c r="C35" s="8">
        <v>21</v>
      </c>
    </row>
    <row r="36" spans="1:3" x14ac:dyDescent="0.2">
      <c r="A36" s="5"/>
      <c r="B36" s="5"/>
      <c r="C36" s="8"/>
    </row>
    <row r="37" spans="1:3" ht="15" x14ac:dyDescent="0.25">
      <c r="A37" s="7" t="s">
        <v>222</v>
      </c>
      <c r="B37" s="7"/>
      <c r="C37" s="9">
        <v>36</v>
      </c>
    </row>
    <row r="38" spans="1:3" x14ac:dyDescent="0.2">
      <c r="A38" s="5"/>
      <c r="B38" s="5" t="s">
        <v>256</v>
      </c>
      <c r="C38" s="8">
        <v>21</v>
      </c>
    </row>
    <row r="39" spans="1:3" x14ac:dyDescent="0.2">
      <c r="A39" s="5"/>
      <c r="B39" s="5" t="s">
        <v>614</v>
      </c>
      <c r="C39" s="8">
        <v>15</v>
      </c>
    </row>
    <row r="40" spans="1:3" x14ac:dyDescent="0.2">
      <c r="A40" s="5"/>
      <c r="B40" s="5"/>
      <c r="C40" s="8"/>
    </row>
    <row r="41" spans="1:3" ht="15" x14ac:dyDescent="0.25">
      <c r="A41" s="7" t="s">
        <v>132</v>
      </c>
      <c r="B41" s="7"/>
      <c r="C41" s="9">
        <v>33</v>
      </c>
    </row>
    <row r="42" spans="1:3" x14ac:dyDescent="0.2">
      <c r="A42" s="5"/>
      <c r="B42" s="5" t="s">
        <v>201</v>
      </c>
      <c r="C42" s="8">
        <v>21</v>
      </c>
    </row>
    <row r="43" spans="1:3" x14ac:dyDescent="0.2">
      <c r="A43" s="5"/>
      <c r="B43" s="5" t="s">
        <v>663</v>
      </c>
      <c r="C43" s="8">
        <v>3</v>
      </c>
    </row>
    <row r="44" spans="1:3" x14ac:dyDescent="0.2">
      <c r="A44" s="5"/>
      <c r="B44" s="5" t="s">
        <v>614</v>
      </c>
      <c r="C44" s="8">
        <v>9</v>
      </c>
    </row>
    <row r="45" spans="1:3" x14ac:dyDescent="0.2">
      <c r="A45" s="5"/>
      <c r="B45" s="5"/>
      <c r="C45" s="8"/>
    </row>
    <row r="46" spans="1:3" ht="15" x14ac:dyDescent="0.25">
      <c r="A46" s="7" t="s">
        <v>223</v>
      </c>
      <c r="B46" s="7"/>
      <c r="C46" s="9">
        <v>25</v>
      </c>
    </row>
    <row r="47" spans="1:3" x14ac:dyDescent="0.2">
      <c r="A47" s="5"/>
      <c r="B47" s="5" t="s">
        <v>274</v>
      </c>
      <c r="C47" s="8">
        <v>10</v>
      </c>
    </row>
    <row r="48" spans="1:3" x14ac:dyDescent="0.2">
      <c r="A48" s="5"/>
      <c r="B48" s="5" t="s">
        <v>256</v>
      </c>
      <c r="C48" s="8">
        <v>15</v>
      </c>
    </row>
    <row r="49" spans="1:3" x14ac:dyDescent="0.2">
      <c r="A49" s="5"/>
      <c r="B49" s="5"/>
      <c r="C49" s="8"/>
    </row>
    <row r="50" spans="1:3" ht="15" x14ac:dyDescent="0.25">
      <c r="A50" s="7" t="s">
        <v>378</v>
      </c>
      <c r="B50" s="7"/>
      <c r="C50" s="9">
        <v>21</v>
      </c>
    </row>
    <row r="51" spans="1:3" x14ac:dyDescent="0.2">
      <c r="A51" s="5"/>
      <c r="B51" s="5" t="s">
        <v>692</v>
      </c>
      <c r="C51" s="8">
        <v>14</v>
      </c>
    </row>
    <row r="52" spans="1:3" x14ac:dyDescent="0.2">
      <c r="A52" s="5"/>
      <c r="B52" s="5" t="s">
        <v>392</v>
      </c>
      <c r="C52" s="8">
        <v>7</v>
      </c>
    </row>
    <row r="53" spans="1:3" x14ac:dyDescent="0.2">
      <c r="A53" s="5"/>
      <c r="B53" s="5"/>
      <c r="C53" s="8"/>
    </row>
    <row r="54" spans="1:3" ht="15" x14ac:dyDescent="0.25">
      <c r="A54" s="7" t="s">
        <v>306</v>
      </c>
      <c r="B54" s="7"/>
      <c r="C54" s="9">
        <v>20</v>
      </c>
    </row>
    <row r="55" spans="1:3" x14ac:dyDescent="0.2">
      <c r="A55" s="5"/>
      <c r="B55" s="5" t="s">
        <v>562</v>
      </c>
      <c r="C55" s="8">
        <v>5</v>
      </c>
    </row>
    <row r="56" spans="1:3" x14ac:dyDescent="0.2">
      <c r="A56" s="5"/>
      <c r="B56" s="5" t="s">
        <v>333</v>
      </c>
      <c r="C56" s="8">
        <v>15</v>
      </c>
    </row>
    <row r="57" spans="1:3" x14ac:dyDescent="0.2">
      <c r="A57" s="5"/>
      <c r="B57" s="5"/>
      <c r="C57" s="8"/>
    </row>
    <row r="58" spans="1:3" ht="15" x14ac:dyDescent="0.25">
      <c r="A58" s="7" t="s">
        <v>224</v>
      </c>
      <c r="B58" s="7"/>
      <c r="C58" s="9">
        <v>19</v>
      </c>
    </row>
    <row r="59" spans="1:3" x14ac:dyDescent="0.2">
      <c r="A59" s="5"/>
      <c r="B59" s="5" t="s">
        <v>527</v>
      </c>
      <c r="C59" s="8">
        <v>10</v>
      </c>
    </row>
    <row r="60" spans="1:3" x14ac:dyDescent="0.2">
      <c r="A60" s="5"/>
      <c r="B60" s="5" t="s">
        <v>256</v>
      </c>
      <c r="C60" s="8">
        <v>9</v>
      </c>
    </row>
    <row r="61" spans="1:3" x14ac:dyDescent="0.2">
      <c r="A61" s="5"/>
      <c r="B61" s="5"/>
      <c r="C61" s="8"/>
    </row>
    <row r="62" spans="1:3" ht="15" x14ac:dyDescent="0.25">
      <c r="A62" s="7" t="s">
        <v>408</v>
      </c>
      <c r="B62" s="7"/>
      <c r="C62" s="9">
        <v>17</v>
      </c>
    </row>
    <row r="63" spans="1:3" x14ac:dyDescent="0.2">
      <c r="A63" s="5"/>
      <c r="B63" s="5" t="s">
        <v>443</v>
      </c>
      <c r="C63" s="8">
        <v>10</v>
      </c>
    </row>
    <row r="64" spans="1:3" x14ac:dyDescent="0.2">
      <c r="A64" s="5"/>
      <c r="B64" s="5" t="s">
        <v>588</v>
      </c>
      <c r="C64" s="8">
        <v>7</v>
      </c>
    </row>
    <row r="65" spans="1:3" x14ac:dyDescent="0.2">
      <c r="A65" s="5"/>
      <c r="B65" s="5"/>
      <c r="C65" s="8"/>
    </row>
    <row r="66" spans="1:3" ht="15" x14ac:dyDescent="0.25">
      <c r="A66" s="7" t="s">
        <v>133</v>
      </c>
      <c r="B66" s="7"/>
      <c r="C66" s="9">
        <v>15</v>
      </c>
    </row>
    <row r="67" spans="1:3" x14ac:dyDescent="0.2">
      <c r="A67" s="5"/>
      <c r="B67" s="5" t="s">
        <v>201</v>
      </c>
      <c r="C67" s="8">
        <v>9</v>
      </c>
    </row>
    <row r="68" spans="1:3" x14ac:dyDescent="0.2">
      <c r="A68" s="5"/>
      <c r="B68" s="5" t="s">
        <v>355</v>
      </c>
      <c r="C68" s="8">
        <v>6</v>
      </c>
    </row>
    <row r="69" spans="1:3" x14ac:dyDescent="0.2">
      <c r="A69" s="5"/>
      <c r="B69" s="5"/>
      <c r="C69" s="8"/>
    </row>
    <row r="70" spans="1:3" ht="15" x14ac:dyDescent="0.25">
      <c r="A70" s="7" t="s">
        <v>504</v>
      </c>
      <c r="B70" s="7"/>
      <c r="C70" s="9">
        <v>14</v>
      </c>
    </row>
    <row r="71" spans="1:3" x14ac:dyDescent="0.2">
      <c r="A71" s="5"/>
      <c r="B71" s="5" t="s">
        <v>527</v>
      </c>
      <c r="C71" s="8">
        <v>14</v>
      </c>
    </row>
    <row r="72" spans="1:3" x14ac:dyDescent="0.2">
      <c r="A72" s="5"/>
      <c r="B72" s="5"/>
      <c r="C72" s="8"/>
    </row>
    <row r="73" spans="1:3" ht="15" x14ac:dyDescent="0.25">
      <c r="A73" s="7" t="s">
        <v>535</v>
      </c>
      <c r="B73" s="7"/>
      <c r="C73" s="9">
        <v>14</v>
      </c>
    </row>
    <row r="74" spans="1:3" x14ac:dyDescent="0.2">
      <c r="A74" s="5"/>
      <c r="B74" s="5" t="s">
        <v>545</v>
      </c>
      <c r="C74" s="8">
        <v>14</v>
      </c>
    </row>
    <row r="75" spans="1:3" x14ac:dyDescent="0.2">
      <c r="A75" s="5"/>
      <c r="B75" s="5"/>
      <c r="C75" s="8"/>
    </row>
    <row r="76" spans="1:3" ht="15" x14ac:dyDescent="0.25">
      <c r="A76" s="7" t="s">
        <v>573</v>
      </c>
      <c r="B76" s="7"/>
      <c r="C76" s="9">
        <v>10</v>
      </c>
    </row>
    <row r="77" spans="1:3" x14ac:dyDescent="0.2">
      <c r="A77" s="5"/>
      <c r="B77" s="5" t="s">
        <v>588</v>
      </c>
      <c r="C77" s="8">
        <v>10</v>
      </c>
    </row>
    <row r="78" spans="1:3" x14ac:dyDescent="0.2">
      <c r="A78" s="5"/>
      <c r="B78" s="5"/>
      <c r="C78" s="8"/>
    </row>
    <row r="79" spans="1:3" ht="15" x14ac:dyDescent="0.25">
      <c r="A79" s="7" t="s">
        <v>460</v>
      </c>
      <c r="B79" s="7"/>
      <c r="C79" s="9">
        <v>10</v>
      </c>
    </row>
    <row r="80" spans="1:3" x14ac:dyDescent="0.2">
      <c r="A80" s="5"/>
      <c r="B80" s="5" t="s">
        <v>490</v>
      </c>
      <c r="C80" s="8">
        <v>10</v>
      </c>
    </row>
    <row r="81" spans="1:3" x14ac:dyDescent="0.2">
      <c r="A81" s="5"/>
      <c r="B81" s="5"/>
      <c r="C81" s="8"/>
    </row>
    <row r="82" spans="1:3" ht="15" x14ac:dyDescent="0.25">
      <c r="A82" s="7" t="s">
        <v>377</v>
      </c>
      <c r="B82" s="7"/>
      <c r="C82" s="9">
        <v>10</v>
      </c>
    </row>
    <row r="83" spans="1:3" x14ac:dyDescent="0.2">
      <c r="A83" s="5"/>
      <c r="B83" s="5" t="s">
        <v>392</v>
      </c>
      <c r="C83" s="8">
        <v>10</v>
      </c>
    </row>
    <row r="84" spans="1:3" x14ac:dyDescent="0.2">
      <c r="A84" s="5"/>
      <c r="B84" s="5"/>
      <c r="C84" s="8"/>
    </row>
    <row r="85" spans="1:3" ht="15" x14ac:dyDescent="0.25">
      <c r="A85" s="7" t="s">
        <v>424</v>
      </c>
      <c r="B85" s="7"/>
      <c r="C85" s="9">
        <v>10</v>
      </c>
    </row>
    <row r="86" spans="1:3" x14ac:dyDescent="0.2">
      <c r="A86" s="5"/>
      <c r="B86" s="5" t="s">
        <v>444</v>
      </c>
      <c r="C86" s="8">
        <v>10</v>
      </c>
    </row>
    <row r="87" spans="1:3" x14ac:dyDescent="0.2">
      <c r="A87" s="5"/>
      <c r="B87" s="5"/>
      <c r="C87" s="8"/>
    </row>
    <row r="88" spans="1:3" ht="15" x14ac:dyDescent="0.25">
      <c r="A88" s="7" t="s">
        <v>307</v>
      </c>
      <c r="B88" s="7"/>
      <c r="C88" s="9">
        <v>9</v>
      </c>
    </row>
    <row r="89" spans="1:3" x14ac:dyDescent="0.2">
      <c r="A89" s="5"/>
      <c r="B89" s="5" t="s">
        <v>333</v>
      </c>
      <c r="C89" s="8">
        <v>9</v>
      </c>
    </row>
    <row r="90" spans="1:3" x14ac:dyDescent="0.2">
      <c r="A90" s="5"/>
      <c r="B90" s="5"/>
      <c r="C90" s="8"/>
    </row>
    <row r="91" spans="1:3" ht="15" x14ac:dyDescent="0.25">
      <c r="A91" s="7" t="s">
        <v>565</v>
      </c>
      <c r="B91" s="7"/>
      <c r="C91" s="9">
        <v>8</v>
      </c>
    </row>
    <row r="92" spans="1:3" x14ac:dyDescent="0.2">
      <c r="A92" s="5"/>
      <c r="B92" s="5" t="s">
        <v>569</v>
      </c>
      <c r="C92" s="8">
        <v>8</v>
      </c>
    </row>
    <row r="93" spans="1:3" x14ac:dyDescent="0.2">
      <c r="A93" s="5"/>
      <c r="B93" s="5"/>
      <c r="C93" s="8"/>
    </row>
    <row r="94" spans="1:3" ht="15" x14ac:dyDescent="0.25">
      <c r="A94" s="7" t="s">
        <v>549</v>
      </c>
      <c r="B94" s="7"/>
      <c r="C94" s="9">
        <v>7</v>
      </c>
    </row>
    <row r="95" spans="1:3" x14ac:dyDescent="0.2">
      <c r="A95" s="5"/>
      <c r="B95" s="5" t="s">
        <v>562</v>
      </c>
      <c r="C95" s="8">
        <v>7</v>
      </c>
    </row>
    <row r="96" spans="1:3" x14ac:dyDescent="0.2">
      <c r="A96" s="5"/>
      <c r="B96" s="5"/>
      <c r="C96" s="8"/>
    </row>
    <row r="97" spans="1:3" ht="15" x14ac:dyDescent="0.25">
      <c r="A97" s="7" t="s">
        <v>425</v>
      </c>
      <c r="B97" s="7"/>
      <c r="C97" s="9">
        <v>7</v>
      </c>
    </row>
    <row r="98" spans="1:3" x14ac:dyDescent="0.2">
      <c r="A98" s="5"/>
      <c r="B98" s="5" t="s">
        <v>444</v>
      </c>
      <c r="C98" s="8">
        <v>7</v>
      </c>
    </row>
    <row r="99" spans="1:3" x14ac:dyDescent="0.2">
      <c r="A99" s="5"/>
      <c r="B99" s="5"/>
      <c r="C99" s="8"/>
    </row>
    <row r="100" spans="1:3" ht="15" x14ac:dyDescent="0.25">
      <c r="A100" s="7" t="s">
        <v>409</v>
      </c>
      <c r="B100" s="7"/>
      <c r="C100" s="9">
        <v>7</v>
      </c>
    </row>
    <row r="101" spans="1:3" x14ac:dyDescent="0.2">
      <c r="A101" s="5"/>
      <c r="B101" s="5" t="s">
        <v>443</v>
      </c>
      <c r="C101" s="8">
        <v>7</v>
      </c>
    </row>
    <row r="102" spans="1:3" x14ac:dyDescent="0.2">
      <c r="A102" s="5"/>
      <c r="B102" s="5"/>
      <c r="C102" s="8"/>
    </row>
    <row r="103" spans="1:3" ht="15" x14ac:dyDescent="0.25">
      <c r="A103" s="7" t="s">
        <v>599</v>
      </c>
      <c r="B103" s="7"/>
      <c r="C103" s="9">
        <v>6</v>
      </c>
    </row>
    <row r="104" spans="1:3" x14ac:dyDescent="0.2">
      <c r="A104" s="5"/>
      <c r="B104" s="5" t="s">
        <v>614</v>
      </c>
      <c r="C104" s="8">
        <v>6</v>
      </c>
    </row>
    <row r="105" spans="1:3" x14ac:dyDescent="0.2">
      <c r="A105" s="5"/>
      <c r="B105" s="5"/>
      <c r="C105" s="8"/>
    </row>
    <row r="106" spans="1:3" ht="15" x14ac:dyDescent="0.25">
      <c r="A106" s="7" t="s">
        <v>505</v>
      </c>
      <c r="B106" s="7"/>
      <c r="C106" s="9">
        <v>6</v>
      </c>
    </row>
    <row r="107" spans="1:3" x14ac:dyDescent="0.2">
      <c r="A107" s="5"/>
      <c r="B107" s="5" t="s">
        <v>527</v>
      </c>
      <c r="C107" s="8">
        <v>6</v>
      </c>
    </row>
    <row r="108" spans="1:3" x14ac:dyDescent="0.2">
      <c r="A108" s="5"/>
      <c r="B108" s="5"/>
      <c r="C108" s="8"/>
    </row>
    <row r="109" spans="1:3" ht="15" x14ac:dyDescent="0.25">
      <c r="A109" s="7" t="s">
        <v>308</v>
      </c>
      <c r="B109" s="7"/>
      <c r="C109" s="9">
        <v>6</v>
      </c>
    </row>
    <row r="110" spans="1:3" x14ac:dyDescent="0.2">
      <c r="A110" s="5"/>
      <c r="B110" s="5" t="s">
        <v>333</v>
      </c>
      <c r="C110" s="8">
        <v>6</v>
      </c>
    </row>
    <row r="111" spans="1:3" x14ac:dyDescent="0.2">
      <c r="A111" s="5"/>
      <c r="B111" s="5"/>
      <c r="C111" s="8"/>
    </row>
    <row r="112" spans="1:3" ht="15" x14ac:dyDescent="0.25">
      <c r="A112" s="7" t="s">
        <v>574</v>
      </c>
      <c r="B112" s="7"/>
      <c r="C112" s="9">
        <v>5</v>
      </c>
    </row>
    <row r="113" spans="1:3" x14ac:dyDescent="0.2">
      <c r="A113" s="5"/>
      <c r="B113" s="5" t="s">
        <v>588</v>
      </c>
      <c r="C113" s="8">
        <v>5</v>
      </c>
    </row>
    <row r="114" spans="1:3" x14ac:dyDescent="0.2">
      <c r="A114" s="5"/>
      <c r="B114" s="5"/>
      <c r="C114" s="8"/>
    </row>
    <row r="115" spans="1:3" ht="15" x14ac:dyDescent="0.25">
      <c r="A115" s="7" t="s">
        <v>426</v>
      </c>
      <c r="B115" s="7"/>
      <c r="C115" s="9">
        <v>5</v>
      </c>
    </row>
    <row r="116" spans="1:3" x14ac:dyDescent="0.2">
      <c r="A116" s="5"/>
      <c r="B116" s="5" t="s">
        <v>444</v>
      </c>
      <c r="C116" s="8">
        <v>5</v>
      </c>
    </row>
    <row r="117" spans="1:3" x14ac:dyDescent="0.2">
      <c r="A117" s="5"/>
      <c r="B117" s="5"/>
      <c r="C117" s="8"/>
    </row>
    <row r="118" spans="1:3" ht="15" x14ac:dyDescent="0.25">
      <c r="A118" s="7" t="s">
        <v>454</v>
      </c>
      <c r="B118" s="7"/>
      <c r="C118" s="9">
        <v>5</v>
      </c>
    </row>
    <row r="119" spans="1:3" x14ac:dyDescent="0.2">
      <c r="A119" s="5"/>
      <c r="B119" s="5" t="s">
        <v>443</v>
      </c>
      <c r="C119" s="8">
        <v>5</v>
      </c>
    </row>
    <row r="120" spans="1:3" x14ac:dyDescent="0.2">
      <c r="A120" s="5"/>
      <c r="B120" s="5"/>
      <c r="C120" s="8"/>
    </row>
    <row r="121" spans="1:3" ht="15" x14ac:dyDescent="0.25">
      <c r="A121" s="7" t="s">
        <v>379</v>
      </c>
      <c r="B121" s="7"/>
      <c r="C121" s="9">
        <v>5</v>
      </c>
    </row>
    <row r="122" spans="1:3" x14ac:dyDescent="0.2">
      <c r="A122" s="5"/>
      <c r="B122" s="5" t="s">
        <v>392</v>
      </c>
      <c r="C122" s="8">
        <v>5</v>
      </c>
    </row>
    <row r="123" spans="1:3" x14ac:dyDescent="0.2">
      <c r="A123" s="5"/>
      <c r="B123" s="5"/>
      <c r="C123" s="8"/>
    </row>
    <row r="124" spans="1:3" ht="15" x14ac:dyDescent="0.25">
      <c r="A124" s="7" t="s">
        <v>427</v>
      </c>
      <c r="B124" s="7"/>
      <c r="C124" s="9">
        <v>3</v>
      </c>
    </row>
    <row r="125" spans="1:3" x14ac:dyDescent="0.2">
      <c r="A125" s="5"/>
      <c r="B125" s="5" t="s">
        <v>444</v>
      </c>
      <c r="C125" s="8">
        <v>3</v>
      </c>
    </row>
    <row r="126" spans="1:3" x14ac:dyDescent="0.2">
      <c r="A126" s="5"/>
      <c r="B126" s="5"/>
      <c r="C126" s="8"/>
    </row>
    <row r="127" spans="1:3" ht="15" x14ac:dyDescent="0.25">
      <c r="A127" s="7" t="s">
        <v>575</v>
      </c>
      <c r="B127" s="7"/>
      <c r="C127" s="9">
        <v>3</v>
      </c>
    </row>
    <row r="128" spans="1:3" x14ac:dyDescent="0.2">
      <c r="A128" s="5"/>
      <c r="B128" s="5" t="s">
        <v>588</v>
      </c>
      <c r="C128" s="8">
        <v>3</v>
      </c>
    </row>
    <row r="129" spans="1:3" x14ac:dyDescent="0.2">
      <c r="A129" s="5"/>
      <c r="B129" s="5"/>
      <c r="C129" s="8"/>
    </row>
    <row r="130" spans="1:3" ht="15" x14ac:dyDescent="0.25">
      <c r="A130" s="7" t="s">
        <v>380</v>
      </c>
      <c r="B130" s="7"/>
      <c r="C130" s="9">
        <v>3</v>
      </c>
    </row>
    <row r="131" spans="1:3" x14ac:dyDescent="0.2">
      <c r="A131" s="5"/>
      <c r="B131" s="5" t="s">
        <v>392</v>
      </c>
      <c r="C131" s="8">
        <v>3</v>
      </c>
    </row>
    <row r="132" spans="1:3" x14ac:dyDescent="0.2">
      <c r="A132" s="5"/>
      <c r="B132" s="5"/>
      <c r="C132" s="8"/>
    </row>
    <row r="133" spans="1:3" ht="15" x14ac:dyDescent="0.25">
      <c r="A133" s="7" t="s">
        <v>550</v>
      </c>
      <c r="B133" s="7"/>
      <c r="C133" s="9">
        <v>3</v>
      </c>
    </row>
    <row r="134" spans="1:3" x14ac:dyDescent="0.2">
      <c r="A134" s="5"/>
      <c r="B134" s="5" t="s">
        <v>562</v>
      </c>
      <c r="C134" s="8">
        <v>3</v>
      </c>
    </row>
    <row r="135" spans="1:3" x14ac:dyDescent="0.2">
      <c r="A135" s="5"/>
      <c r="B135" s="5"/>
      <c r="C135" s="8"/>
    </row>
    <row r="136" spans="1:3" ht="15" x14ac:dyDescent="0.25">
      <c r="A136" s="7" t="s">
        <v>551</v>
      </c>
      <c r="B136" s="7"/>
      <c r="C136" s="9">
        <v>2</v>
      </c>
    </row>
    <row r="137" spans="1:3" x14ac:dyDescent="0.2">
      <c r="A137" s="5"/>
      <c r="B137" s="5" t="s">
        <v>562</v>
      </c>
      <c r="C137" s="8">
        <v>2</v>
      </c>
    </row>
    <row r="138" spans="1:3" x14ac:dyDescent="0.2">
      <c r="A138" s="5"/>
      <c r="B138" s="5"/>
      <c r="C138" s="8"/>
    </row>
    <row r="139" spans="1:3" ht="15" x14ac:dyDescent="0.25">
      <c r="A139" s="7" t="s">
        <v>576</v>
      </c>
      <c r="B139" s="7"/>
      <c r="C139" s="9">
        <v>2</v>
      </c>
    </row>
    <row r="140" spans="1:3" x14ac:dyDescent="0.2">
      <c r="A140" s="5"/>
      <c r="B140" s="5" t="s">
        <v>588</v>
      </c>
      <c r="C140" s="8">
        <v>2</v>
      </c>
    </row>
    <row r="141" spans="1:3" x14ac:dyDescent="0.2">
      <c r="A141" s="5"/>
      <c r="B141" s="5"/>
      <c r="C141" s="8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42" zoomScaleNormal="10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2.85546875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14" t="s">
        <v>90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x14ac:dyDescent="0.25">
      <c r="A4" s="7" t="s">
        <v>138</v>
      </c>
      <c r="B4" s="7"/>
      <c r="C4" s="9">
        <v>133</v>
      </c>
    </row>
    <row r="5" spans="1:3" x14ac:dyDescent="0.2">
      <c r="A5" s="5"/>
      <c r="B5" s="5" t="s">
        <v>202</v>
      </c>
      <c r="C5" s="8">
        <v>9</v>
      </c>
    </row>
    <row r="6" spans="1:3" x14ac:dyDescent="0.2">
      <c r="A6" s="5"/>
      <c r="B6" s="5" t="s">
        <v>271</v>
      </c>
      <c r="C6" s="8">
        <v>35</v>
      </c>
    </row>
    <row r="7" spans="1:3" x14ac:dyDescent="0.2">
      <c r="A7" s="5"/>
      <c r="B7" s="5" t="s">
        <v>625</v>
      </c>
      <c r="C7" s="8">
        <v>5</v>
      </c>
    </row>
    <row r="8" spans="1:3" x14ac:dyDescent="0.2">
      <c r="A8" s="5"/>
      <c r="B8" s="5" t="s">
        <v>648</v>
      </c>
      <c r="C8" s="8">
        <v>28</v>
      </c>
    </row>
    <row r="9" spans="1:3" x14ac:dyDescent="0.2">
      <c r="A9" s="5"/>
      <c r="B9" s="5" t="s">
        <v>491</v>
      </c>
      <c r="C9" s="8">
        <v>14</v>
      </c>
    </row>
    <row r="10" spans="1:3" x14ac:dyDescent="0.2">
      <c r="A10" s="5"/>
      <c r="B10" s="5" t="s">
        <v>614</v>
      </c>
      <c r="C10" s="8">
        <v>42</v>
      </c>
    </row>
    <row r="11" spans="1:3" x14ac:dyDescent="0.2">
      <c r="A11" s="5"/>
      <c r="B11" s="5"/>
      <c r="C11" s="8"/>
    </row>
    <row r="12" spans="1:3" ht="15" x14ac:dyDescent="0.25">
      <c r="A12" s="7" t="s">
        <v>226</v>
      </c>
      <c r="B12" s="7"/>
      <c r="C12" s="9">
        <v>68</v>
      </c>
    </row>
    <row r="13" spans="1:3" x14ac:dyDescent="0.2">
      <c r="A13" s="5"/>
      <c r="B13" s="5" t="s">
        <v>271</v>
      </c>
      <c r="C13" s="8">
        <v>15</v>
      </c>
    </row>
    <row r="14" spans="1:3" x14ac:dyDescent="0.2">
      <c r="A14" s="5"/>
      <c r="B14" s="5" t="s">
        <v>625</v>
      </c>
      <c r="C14" s="8">
        <v>3</v>
      </c>
    </row>
    <row r="15" spans="1:3" x14ac:dyDescent="0.2">
      <c r="A15" s="5"/>
      <c r="B15" s="5" t="s">
        <v>491</v>
      </c>
      <c r="C15" s="8">
        <v>20</v>
      </c>
    </row>
    <row r="16" spans="1:3" x14ac:dyDescent="0.2">
      <c r="A16" s="5"/>
      <c r="B16" s="5" t="s">
        <v>257</v>
      </c>
      <c r="C16" s="8">
        <v>30</v>
      </c>
    </row>
    <row r="17" spans="1:3" x14ac:dyDescent="0.2">
      <c r="A17" s="5"/>
      <c r="B17" s="5"/>
      <c r="C17" s="8"/>
    </row>
    <row r="18" spans="1:3" ht="15" x14ac:dyDescent="0.25">
      <c r="A18" s="7" t="s">
        <v>227</v>
      </c>
      <c r="B18" s="7"/>
      <c r="C18" s="9">
        <v>65</v>
      </c>
    </row>
    <row r="19" spans="1:3" x14ac:dyDescent="0.2">
      <c r="A19" s="5"/>
      <c r="B19" s="5" t="s">
        <v>625</v>
      </c>
      <c r="C19" s="8">
        <v>7</v>
      </c>
    </row>
    <row r="20" spans="1:3" x14ac:dyDescent="0.2">
      <c r="A20" s="5"/>
      <c r="B20" s="5" t="s">
        <v>491</v>
      </c>
      <c r="C20" s="8">
        <v>6</v>
      </c>
    </row>
    <row r="21" spans="1:3" x14ac:dyDescent="0.2">
      <c r="A21" s="5"/>
      <c r="B21" s="5" t="s">
        <v>664</v>
      </c>
      <c r="C21" s="8">
        <v>10</v>
      </c>
    </row>
    <row r="22" spans="1:3" x14ac:dyDescent="0.2">
      <c r="A22" s="5"/>
      <c r="B22" s="5" t="s">
        <v>257</v>
      </c>
      <c r="C22" s="8">
        <v>21</v>
      </c>
    </row>
    <row r="23" spans="1:3" x14ac:dyDescent="0.2">
      <c r="A23" s="5"/>
      <c r="B23" s="5" t="s">
        <v>614</v>
      </c>
      <c r="C23" s="8">
        <v>21</v>
      </c>
    </row>
    <row r="24" spans="1:3" x14ac:dyDescent="0.2">
      <c r="A24" s="5"/>
      <c r="B24" s="5"/>
      <c r="C24" s="8"/>
    </row>
    <row r="25" spans="1:3" ht="15" x14ac:dyDescent="0.25">
      <c r="A25" s="7" t="s">
        <v>137</v>
      </c>
      <c r="B25" s="7"/>
      <c r="C25" s="9">
        <v>60</v>
      </c>
    </row>
    <row r="26" spans="1:3" x14ac:dyDescent="0.2">
      <c r="A26" s="5"/>
      <c r="B26" s="5" t="s">
        <v>202</v>
      </c>
      <c r="C26" s="8">
        <v>48</v>
      </c>
    </row>
    <row r="27" spans="1:3" x14ac:dyDescent="0.2">
      <c r="A27" s="5"/>
      <c r="B27" s="5" t="s">
        <v>648</v>
      </c>
      <c r="C27" s="8">
        <v>12</v>
      </c>
    </row>
    <row r="28" spans="1:3" x14ac:dyDescent="0.2">
      <c r="A28" s="5"/>
      <c r="B28" s="5"/>
      <c r="C28" s="8"/>
    </row>
    <row r="29" spans="1:3" ht="15" x14ac:dyDescent="0.25">
      <c r="A29" s="7" t="s">
        <v>70</v>
      </c>
      <c r="B29" s="7"/>
      <c r="C29" s="9">
        <v>45</v>
      </c>
    </row>
    <row r="30" spans="1:3" x14ac:dyDescent="0.2">
      <c r="A30" s="5"/>
      <c r="B30" s="5" t="s">
        <v>202</v>
      </c>
      <c r="C30" s="8">
        <v>21</v>
      </c>
    </row>
    <row r="31" spans="1:3" x14ac:dyDescent="0.2">
      <c r="A31" s="5"/>
      <c r="B31" s="5" t="s">
        <v>356</v>
      </c>
      <c r="C31" s="8">
        <v>10</v>
      </c>
    </row>
    <row r="32" spans="1:3" x14ac:dyDescent="0.2">
      <c r="A32" s="5"/>
      <c r="B32" s="5" t="s">
        <v>43</v>
      </c>
      <c r="C32" s="8">
        <v>14</v>
      </c>
    </row>
    <row r="33" spans="1:3" x14ac:dyDescent="0.2">
      <c r="A33" s="5"/>
      <c r="B33" s="5"/>
      <c r="C33" s="8"/>
    </row>
    <row r="34" spans="1:3" ht="15" x14ac:dyDescent="0.25">
      <c r="A34" s="7" t="s">
        <v>309</v>
      </c>
      <c r="B34" s="7"/>
      <c r="C34" s="9">
        <v>40</v>
      </c>
    </row>
    <row r="35" spans="1:3" x14ac:dyDescent="0.2">
      <c r="A35" s="5"/>
      <c r="B35" s="5" t="s">
        <v>491</v>
      </c>
      <c r="C35" s="8">
        <v>10</v>
      </c>
    </row>
    <row r="36" spans="1:3" x14ac:dyDescent="0.2">
      <c r="A36" s="5"/>
      <c r="B36" s="5" t="s">
        <v>333</v>
      </c>
      <c r="C36" s="8">
        <v>30</v>
      </c>
    </row>
    <row r="37" spans="1:3" x14ac:dyDescent="0.2">
      <c r="A37" s="5"/>
      <c r="B37" s="5"/>
      <c r="C37" s="8"/>
    </row>
    <row r="38" spans="1:3" ht="15" x14ac:dyDescent="0.25">
      <c r="A38" s="7" t="s">
        <v>228</v>
      </c>
      <c r="B38" s="7"/>
      <c r="C38" s="9">
        <v>29</v>
      </c>
    </row>
    <row r="39" spans="1:3" x14ac:dyDescent="0.2">
      <c r="A39" s="5"/>
      <c r="B39" s="5" t="s">
        <v>444</v>
      </c>
      <c r="C39" s="8">
        <v>14</v>
      </c>
    </row>
    <row r="40" spans="1:3" x14ac:dyDescent="0.2">
      <c r="A40" s="5"/>
      <c r="B40" s="5" t="s">
        <v>257</v>
      </c>
      <c r="C40" s="8">
        <v>15</v>
      </c>
    </row>
    <row r="41" spans="1:3" x14ac:dyDescent="0.2">
      <c r="A41" s="5"/>
      <c r="B41" s="5"/>
      <c r="C41" s="8"/>
    </row>
    <row r="42" spans="1:3" ht="15" x14ac:dyDescent="0.25">
      <c r="A42" s="7" t="s">
        <v>342</v>
      </c>
      <c r="B42" s="7"/>
      <c r="C42" s="9">
        <v>24</v>
      </c>
    </row>
    <row r="43" spans="1:3" x14ac:dyDescent="0.2">
      <c r="A43" s="5"/>
      <c r="B43" s="5" t="s">
        <v>356</v>
      </c>
      <c r="C43" s="8">
        <v>14</v>
      </c>
    </row>
    <row r="44" spans="1:3" x14ac:dyDescent="0.2">
      <c r="A44" s="5"/>
      <c r="B44" s="5" t="s">
        <v>563</v>
      </c>
      <c r="C44" s="8">
        <v>10</v>
      </c>
    </row>
    <row r="45" spans="1:3" x14ac:dyDescent="0.2">
      <c r="A45" s="5"/>
      <c r="B45" s="5"/>
      <c r="C45" s="8"/>
    </row>
    <row r="46" spans="1:3" ht="15" x14ac:dyDescent="0.25">
      <c r="A46" s="7" t="s">
        <v>310</v>
      </c>
      <c r="B46" s="7"/>
      <c r="C46" s="9">
        <v>21</v>
      </c>
    </row>
    <row r="47" spans="1:3" x14ac:dyDescent="0.2">
      <c r="A47" s="5"/>
      <c r="B47" s="5" t="s">
        <v>333</v>
      </c>
      <c r="C47" s="8">
        <v>21</v>
      </c>
    </row>
    <row r="48" spans="1:3" x14ac:dyDescent="0.2">
      <c r="A48" s="5"/>
      <c r="B48" s="5"/>
      <c r="C48" s="8"/>
    </row>
    <row r="49" spans="1:3" ht="15" x14ac:dyDescent="0.25">
      <c r="A49" s="7" t="s">
        <v>344</v>
      </c>
      <c r="B49" s="7"/>
      <c r="C49" s="9">
        <v>21</v>
      </c>
    </row>
    <row r="50" spans="1:3" x14ac:dyDescent="0.2">
      <c r="A50" s="5"/>
      <c r="B50" s="5" t="s">
        <v>356</v>
      </c>
      <c r="C50" s="8">
        <v>4</v>
      </c>
    </row>
    <row r="51" spans="1:3" x14ac:dyDescent="0.2">
      <c r="A51" s="5"/>
      <c r="B51" s="5" t="s">
        <v>563</v>
      </c>
      <c r="C51" s="8">
        <v>7</v>
      </c>
    </row>
    <row r="52" spans="1:3" x14ac:dyDescent="0.2">
      <c r="A52" s="5"/>
      <c r="B52" s="5" t="s">
        <v>443</v>
      </c>
      <c r="C52" s="8">
        <v>5</v>
      </c>
    </row>
    <row r="53" spans="1:3" x14ac:dyDescent="0.2">
      <c r="A53" s="5"/>
      <c r="B53" s="5" t="s">
        <v>588</v>
      </c>
      <c r="C53" s="8">
        <v>5</v>
      </c>
    </row>
    <row r="54" spans="1:3" x14ac:dyDescent="0.2">
      <c r="A54" s="5"/>
      <c r="B54" s="5"/>
      <c r="C54" s="8"/>
    </row>
    <row r="55" spans="1:3" ht="15" x14ac:dyDescent="0.25">
      <c r="A55" s="7" t="s">
        <v>410</v>
      </c>
      <c r="B55" s="7"/>
      <c r="C55" s="9">
        <v>16</v>
      </c>
    </row>
    <row r="56" spans="1:3" x14ac:dyDescent="0.2">
      <c r="A56" s="5"/>
      <c r="B56" s="5" t="s">
        <v>444</v>
      </c>
      <c r="C56" s="8">
        <v>5</v>
      </c>
    </row>
    <row r="57" spans="1:3" x14ac:dyDescent="0.2">
      <c r="A57" s="5"/>
      <c r="B57" s="5" t="s">
        <v>443</v>
      </c>
      <c r="C57" s="8">
        <v>11</v>
      </c>
    </row>
    <row r="58" spans="1:3" x14ac:dyDescent="0.2">
      <c r="A58" s="5"/>
      <c r="B58" s="5"/>
      <c r="C58" s="8"/>
    </row>
    <row r="59" spans="1:3" ht="15" x14ac:dyDescent="0.25">
      <c r="A59" s="7" t="s">
        <v>680</v>
      </c>
      <c r="B59" s="7"/>
      <c r="C59" s="9">
        <v>16</v>
      </c>
    </row>
    <row r="60" spans="1:3" x14ac:dyDescent="0.2">
      <c r="A60" s="5"/>
      <c r="B60" s="5" t="s">
        <v>693</v>
      </c>
      <c r="C60" s="8">
        <v>16</v>
      </c>
    </row>
    <row r="61" spans="1:3" x14ac:dyDescent="0.2">
      <c r="A61" s="5"/>
      <c r="B61" s="5"/>
      <c r="C61" s="8"/>
    </row>
    <row r="62" spans="1:3" ht="15" x14ac:dyDescent="0.25">
      <c r="A62" s="7" t="s">
        <v>600</v>
      </c>
      <c r="B62" s="7"/>
      <c r="C62" s="9">
        <v>15</v>
      </c>
    </row>
    <row r="63" spans="1:3" x14ac:dyDescent="0.2">
      <c r="A63" s="5"/>
      <c r="B63" s="5" t="s">
        <v>614</v>
      </c>
      <c r="C63" s="8">
        <v>15</v>
      </c>
    </row>
    <row r="64" spans="1:3" x14ac:dyDescent="0.2">
      <c r="A64" s="5"/>
      <c r="B64" s="5"/>
      <c r="C64" s="8"/>
    </row>
    <row r="65" spans="1:3" ht="15" x14ac:dyDescent="0.25">
      <c r="A65" s="7" t="s">
        <v>400</v>
      </c>
      <c r="B65" s="7"/>
      <c r="C65" s="9">
        <v>15</v>
      </c>
    </row>
    <row r="66" spans="1:3" x14ac:dyDescent="0.2">
      <c r="A66" s="5"/>
      <c r="B66" s="5" t="s">
        <v>333</v>
      </c>
      <c r="C66" s="8">
        <v>15</v>
      </c>
    </row>
    <row r="67" spans="1:3" x14ac:dyDescent="0.2">
      <c r="A67" s="5"/>
      <c r="B67" s="5"/>
      <c r="C67" s="8"/>
    </row>
    <row r="68" spans="1:3" ht="15" x14ac:dyDescent="0.25">
      <c r="A68" s="7" t="s">
        <v>371</v>
      </c>
      <c r="B68" s="7"/>
      <c r="C68" s="9">
        <v>14</v>
      </c>
    </row>
    <row r="69" spans="1:3" x14ac:dyDescent="0.2">
      <c r="A69" s="5"/>
      <c r="B69" s="5" t="s">
        <v>374</v>
      </c>
      <c r="C69" s="8">
        <v>14</v>
      </c>
    </row>
    <row r="70" spans="1:3" x14ac:dyDescent="0.2">
      <c r="A70" s="5"/>
      <c r="B70" s="5"/>
      <c r="C70" s="8"/>
    </row>
    <row r="71" spans="1:3" ht="15" x14ac:dyDescent="0.25">
      <c r="A71" s="7" t="s">
        <v>685</v>
      </c>
      <c r="B71" s="7"/>
      <c r="C71" s="9">
        <v>14</v>
      </c>
    </row>
    <row r="72" spans="1:3" x14ac:dyDescent="0.2">
      <c r="A72" s="5"/>
      <c r="B72" s="5" t="s">
        <v>694</v>
      </c>
      <c r="C72" s="8">
        <v>14</v>
      </c>
    </row>
    <row r="73" spans="1:3" x14ac:dyDescent="0.2">
      <c r="A73" s="5"/>
      <c r="B73" s="5"/>
      <c r="C73" s="8"/>
    </row>
    <row r="74" spans="1:3" ht="15" x14ac:dyDescent="0.25">
      <c r="A74" s="7" t="s">
        <v>506</v>
      </c>
      <c r="B74" s="7"/>
      <c r="C74" s="9">
        <v>14</v>
      </c>
    </row>
    <row r="75" spans="1:3" x14ac:dyDescent="0.2">
      <c r="A75" s="5"/>
      <c r="B75" s="5" t="s">
        <v>527</v>
      </c>
      <c r="C75" s="8">
        <v>14</v>
      </c>
    </row>
    <row r="76" spans="1:3" x14ac:dyDescent="0.2">
      <c r="A76" s="5"/>
      <c r="B76" s="5"/>
      <c r="C76" s="8"/>
    </row>
    <row r="77" spans="1:3" ht="15" x14ac:dyDescent="0.25">
      <c r="A77" s="7" t="s">
        <v>602</v>
      </c>
      <c r="B77" s="7"/>
      <c r="C77" s="9">
        <v>13</v>
      </c>
    </row>
    <row r="78" spans="1:3" x14ac:dyDescent="0.2">
      <c r="A78" s="5"/>
      <c r="B78" s="5" t="s">
        <v>614</v>
      </c>
      <c r="C78" s="8">
        <v>6</v>
      </c>
    </row>
    <row r="79" spans="1:3" x14ac:dyDescent="0.2">
      <c r="A79" s="5"/>
      <c r="B79" s="5" t="s">
        <v>392</v>
      </c>
      <c r="C79" s="8">
        <v>7</v>
      </c>
    </row>
    <row r="80" spans="1:3" x14ac:dyDescent="0.2">
      <c r="A80" s="5"/>
      <c r="B80" s="5"/>
      <c r="C80" s="8"/>
    </row>
    <row r="81" spans="1:3" ht="15" x14ac:dyDescent="0.25">
      <c r="A81" s="7" t="s">
        <v>681</v>
      </c>
      <c r="B81" s="7"/>
      <c r="C81" s="9">
        <v>11</v>
      </c>
    </row>
    <row r="82" spans="1:3" x14ac:dyDescent="0.2">
      <c r="A82" s="5"/>
      <c r="B82" s="5" t="s">
        <v>693</v>
      </c>
      <c r="C82" s="8">
        <v>11</v>
      </c>
    </row>
    <row r="83" spans="1:3" x14ac:dyDescent="0.2">
      <c r="A83" s="5"/>
      <c r="B83" s="5"/>
      <c r="C83" s="8"/>
    </row>
    <row r="84" spans="1:3" ht="15" x14ac:dyDescent="0.25">
      <c r="A84" s="7" t="s">
        <v>507</v>
      </c>
      <c r="B84" s="7"/>
      <c r="C84" s="9">
        <v>10</v>
      </c>
    </row>
    <row r="85" spans="1:3" x14ac:dyDescent="0.2">
      <c r="A85" s="5"/>
      <c r="B85" s="5" t="s">
        <v>527</v>
      </c>
      <c r="C85" s="8">
        <v>10</v>
      </c>
    </row>
    <row r="86" spans="1:3" x14ac:dyDescent="0.2">
      <c r="A86" s="5"/>
      <c r="B86" s="5"/>
      <c r="C86" s="8"/>
    </row>
    <row r="87" spans="1:3" ht="15" x14ac:dyDescent="0.25">
      <c r="A87" s="7" t="s">
        <v>65</v>
      </c>
      <c r="B87" s="7"/>
      <c r="C87" s="9">
        <v>10</v>
      </c>
    </row>
    <row r="88" spans="1:3" x14ac:dyDescent="0.2">
      <c r="A88" s="5"/>
      <c r="B88" s="5" t="s">
        <v>43</v>
      </c>
      <c r="C88" s="8">
        <v>10</v>
      </c>
    </row>
    <row r="89" spans="1:3" x14ac:dyDescent="0.2">
      <c r="A89" s="5"/>
      <c r="B89" s="5"/>
      <c r="C89" s="8"/>
    </row>
    <row r="90" spans="1:3" ht="15" x14ac:dyDescent="0.25">
      <c r="A90" s="7" t="s">
        <v>536</v>
      </c>
      <c r="B90" s="7"/>
      <c r="C90" s="9">
        <v>10</v>
      </c>
    </row>
    <row r="91" spans="1:3" x14ac:dyDescent="0.2">
      <c r="A91" s="5"/>
      <c r="B91" s="5" t="s">
        <v>544</v>
      </c>
      <c r="C91" s="8">
        <v>10</v>
      </c>
    </row>
    <row r="92" spans="1:3" x14ac:dyDescent="0.2">
      <c r="A92" s="5"/>
      <c r="B92" s="5"/>
      <c r="C92" s="8"/>
    </row>
    <row r="93" spans="1:3" ht="15" x14ac:dyDescent="0.25">
      <c r="A93" s="7" t="s">
        <v>698</v>
      </c>
      <c r="B93" s="7"/>
      <c r="C93" s="9">
        <v>10</v>
      </c>
    </row>
    <row r="94" spans="1:3" x14ac:dyDescent="0.2">
      <c r="A94" s="5"/>
      <c r="B94" s="5" t="s">
        <v>702</v>
      </c>
      <c r="C94" s="8">
        <v>10</v>
      </c>
    </row>
    <row r="95" spans="1:3" x14ac:dyDescent="0.2">
      <c r="A95" s="5"/>
      <c r="B95" s="5"/>
      <c r="C95" s="8"/>
    </row>
    <row r="96" spans="1:3" ht="15" x14ac:dyDescent="0.25">
      <c r="A96" s="7" t="s">
        <v>686</v>
      </c>
      <c r="B96" s="7"/>
      <c r="C96" s="9">
        <v>10</v>
      </c>
    </row>
    <row r="97" spans="1:3" x14ac:dyDescent="0.2">
      <c r="A97" s="5"/>
      <c r="B97" s="5" t="s">
        <v>694</v>
      </c>
      <c r="C97" s="8">
        <v>10</v>
      </c>
    </row>
    <row r="98" spans="1:3" x14ac:dyDescent="0.2">
      <c r="A98" s="5"/>
      <c r="B98" s="5"/>
      <c r="C98" s="8"/>
    </row>
    <row r="99" spans="1:3" ht="15" x14ac:dyDescent="0.25">
      <c r="A99" s="7" t="s">
        <v>381</v>
      </c>
      <c r="B99" s="7"/>
      <c r="C99" s="9">
        <v>10</v>
      </c>
    </row>
    <row r="100" spans="1:3" x14ac:dyDescent="0.2">
      <c r="A100" s="5"/>
      <c r="B100" s="5" t="s">
        <v>392</v>
      </c>
      <c r="C100" s="8">
        <v>10</v>
      </c>
    </row>
    <row r="101" spans="1:3" x14ac:dyDescent="0.2">
      <c r="A101" s="5"/>
      <c r="B101" s="5"/>
      <c r="C101" s="8"/>
    </row>
    <row r="102" spans="1:3" ht="15" x14ac:dyDescent="0.25">
      <c r="A102" s="7" t="s">
        <v>311</v>
      </c>
      <c r="B102" s="7"/>
      <c r="C102" s="9">
        <v>9</v>
      </c>
    </row>
    <row r="103" spans="1:3" x14ac:dyDescent="0.2">
      <c r="A103" s="5"/>
      <c r="B103" s="5" t="s">
        <v>333</v>
      </c>
      <c r="C103" s="8">
        <v>9</v>
      </c>
    </row>
    <row r="104" spans="1:3" x14ac:dyDescent="0.2">
      <c r="A104" s="5"/>
      <c r="B104" s="5"/>
      <c r="C104" s="8"/>
    </row>
    <row r="105" spans="1:3" ht="15" x14ac:dyDescent="0.25">
      <c r="A105" s="7" t="s">
        <v>229</v>
      </c>
      <c r="B105" s="7"/>
      <c r="C105" s="9">
        <v>9</v>
      </c>
    </row>
    <row r="106" spans="1:3" x14ac:dyDescent="0.2">
      <c r="A106" s="5"/>
      <c r="B106" s="5" t="s">
        <v>257</v>
      </c>
      <c r="C106" s="8">
        <v>9</v>
      </c>
    </row>
    <row r="107" spans="1:3" x14ac:dyDescent="0.2">
      <c r="A107" s="5"/>
      <c r="B107" s="5"/>
      <c r="C107" s="8"/>
    </row>
    <row r="108" spans="1:3" ht="15" x14ac:dyDescent="0.25">
      <c r="A108" s="7" t="s">
        <v>601</v>
      </c>
      <c r="B108" s="7"/>
      <c r="C108" s="9">
        <v>9</v>
      </c>
    </row>
    <row r="109" spans="1:3" x14ac:dyDescent="0.2">
      <c r="A109" s="5"/>
      <c r="B109" s="5" t="s">
        <v>614</v>
      </c>
      <c r="C109" s="8">
        <v>9</v>
      </c>
    </row>
    <row r="110" spans="1:3" x14ac:dyDescent="0.2">
      <c r="A110" s="5"/>
      <c r="B110" s="5"/>
      <c r="C110" s="8"/>
    </row>
    <row r="111" spans="1:3" ht="15" x14ac:dyDescent="0.25">
      <c r="A111" s="7" t="s">
        <v>372</v>
      </c>
      <c r="B111" s="7"/>
      <c r="C111" s="9">
        <v>7</v>
      </c>
    </row>
    <row r="112" spans="1:3" x14ac:dyDescent="0.2">
      <c r="A112" s="5"/>
      <c r="B112" s="5" t="s">
        <v>374</v>
      </c>
      <c r="C112" s="8">
        <v>7</v>
      </c>
    </row>
    <row r="113" spans="1:3" x14ac:dyDescent="0.2">
      <c r="A113" s="5"/>
      <c r="B113" s="5"/>
      <c r="C113" s="8"/>
    </row>
    <row r="114" spans="1:3" ht="15" x14ac:dyDescent="0.25">
      <c r="A114" s="7" t="s">
        <v>537</v>
      </c>
      <c r="B114" s="7"/>
      <c r="C114" s="9">
        <v>7</v>
      </c>
    </row>
    <row r="115" spans="1:3" x14ac:dyDescent="0.2">
      <c r="A115" s="5"/>
      <c r="B115" s="5" t="s">
        <v>544</v>
      </c>
      <c r="C115" s="8">
        <v>7</v>
      </c>
    </row>
    <row r="116" spans="1:3" x14ac:dyDescent="0.2">
      <c r="A116" s="5"/>
      <c r="B116" s="5"/>
      <c r="C116" s="8"/>
    </row>
    <row r="117" spans="1:3" ht="15" x14ac:dyDescent="0.25">
      <c r="A117" s="7" t="s">
        <v>312</v>
      </c>
      <c r="B117" s="7"/>
      <c r="C117" s="9">
        <v>6</v>
      </c>
    </row>
    <row r="118" spans="1:3" x14ac:dyDescent="0.2">
      <c r="A118" s="5"/>
      <c r="B118" s="5" t="s">
        <v>333</v>
      </c>
      <c r="C118" s="8">
        <v>6</v>
      </c>
    </row>
    <row r="119" spans="1:3" x14ac:dyDescent="0.2">
      <c r="A119" s="5"/>
      <c r="B119" s="5"/>
      <c r="C119" s="8"/>
    </row>
    <row r="120" spans="1:3" ht="15" x14ac:dyDescent="0.25">
      <c r="A120" s="7" t="s">
        <v>343</v>
      </c>
      <c r="B120" s="7"/>
      <c r="C120" s="9">
        <v>6</v>
      </c>
    </row>
    <row r="121" spans="1:3" x14ac:dyDescent="0.2">
      <c r="A121" s="5"/>
      <c r="B121" s="5" t="s">
        <v>356</v>
      </c>
      <c r="C121" s="8">
        <v>6</v>
      </c>
    </row>
    <row r="122" spans="1:3" x14ac:dyDescent="0.2">
      <c r="A122" s="5"/>
      <c r="B122" s="5"/>
      <c r="C122" s="8"/>
    </row>
    <row r="123" spans="1:3" ht="15" x14ac:dyDescent="0.25">
      <c r="A123" s="7" t="s">
        <v>230</v>
      </c>
      <c r="B123" s="7"/>
      <c r="C123" s="9">
        <v>6</v>
      </c>
    </row>
    <row r="124" spans="1:3" x14ac:dyDescent="0.2">
      <c r="A124" s="5"/>
      <c r="B124" s="5" t="s">
        <v>257</v>
      </c>
      <c r="C124" s="8">
        <v>6</v>
      </c>
    </row>
    <row r="125" spans="1:3" x14ac:dyDescent="0.2">
      <c r="A125" s="5"/>
      <c r="B125" s="5"/>
      <c r="C125" s="8"/>
    </row>
    <row r="126" spans="1:3" ht="15" x14ac:dyDescent="0.25">
      <c r="A126" s="7" t="s">
        <v>382</v>
      </c>
      <c r="B126" s="7"/>
      <c r="C126" s="9">
        <v>5</v>
      </c>
    </row>
    <row r="127" spans="1:3" x14ac:dyDescent="0.2">
      <c r="A127" s="5"/>
      <c r="B127" s="5" t="s">
        <v>692</v>
      </c>
      <c r="C127" s="8">
        <v>2</v>
      </c>
    </row>
    <row r="128" spans="1:3" x14ac:dyDescent="0.2">
      <c r="A128" s="5"/>
      <c r="B128" s="5" t="s">
        <v>392</v>
      </c>
      <c r="C128" s="8">
        <v>3</v>
      </c>
    </row>
    <row r="129" spans="1:3" x14ac:dyDescent="0.2">
      <c r="A129" s="5"/>
      <c r="B129" s="5"/>
      <c r="C129" s="8"/>
    </row>
    <row r="130" spans="1:3" ht="15" x14ac:dyDescent="0.25">
      <c r="A130" s="7" t="s">
        <v>682</v>
      </c>
      <c r="B130" s="7"/>
      <c r="C130" s="9">
        <v>5</v>
      </c>
    </row>
    <row r="131" spans="1:3" x14ac:dyDescent="0.2">
      <c r="A131" s="5"/>
      <c r="B131" s="5" t="s">
        <v>693</v>
      </c>
      <c r="C131" s="8">
        <v>5</v>
      </c>
    </row>
    <row r="132" spans="1:3" x14ac:dyDescent="0.2">
      <c r="A132" s="5"/>
      <c r="B132" s="5"/>
      <c r="C132" s="8"/>
    </row>
    <row r="133" spans="1:3" ht="15" x14ac:dyDescent="0.25">
      <c r="A133" s="7" t="s">
        <v>399</v>
      </c>
      <c r="B133" s="7"/>
      <c r="C133" s="9">
        <v>5</v>
      </c>
    </row>
    <row r="134" spans="1:3" x14ac:dyDescent="0.2">
      <c r="A134" s="5"/>
      <c r="B134" s="5" t="s">
        <v>392</v>
      </c>
      <c r="C134" s="8">
        <v>5</v>
      </c>
    </row>
    <row r="135" spans="1:3" x14ac:dyDescent="0.2">
      <c r="A135" s="5"/>
      <c r="B135" s="5"/>
      <c r="C135" s="8"/>
    </row>
    <row r="136" spans="1:3" ht="15" x14ac:dyDescent="0.25">
      <c r="A136" s="7" t="s">
        <v>687</v>
      </c>
      <c r="B136" s="7"/>
      <c r="C136" s="9">
        <v>5</v>
      </c>
    </row>
    <row r="137" spans="1:3" x14ac:dyDescent="0.2">
      <c r="A137" s="5"/>
      <c r="B137" s="5" t="s">
        <v>694</v>
      </c>
      <c r="C137" s="8">
        <v>5</v>
      </c>
    </row>
    <row r="138" spans="1:3" x14ac:dyDescent="0.2">
      <c r="A138" s="5"/>
      <c r="B138" s="5"/>
      <c r="C138" s="8"/>
    </row>
    <row r="139" spans="1:3" ht="15" x14ac:dyDescent="0.25">
      <c r="A139" s="7" t="s">
        <v>73</v>
      </c>
      <c r="B139" s="7"/>
      <c r="C139" s="9">
        <v>5</v>
      </c>
    </row>
    <row r="140" spans="1:3" x14ac:dyDescent="0.2">
      <c r="A140" s="5"/>
      <c r="B140" s="5" t="s">
        <v>43</v>
      </c>
      <c r="C140" s="8">
        <v>5</v>
      </c>
    </row>
    <row r="141" spans="1:3" x14ac:dyDescent="0.2">
      <c r="A141" s="5"/>
      <c r="B141" s="5"/>
      <c r="C141" s="8"/>
    </row>
    <row r="142" spans="1:3" ht="15" x14ac:dyDescent="0.25">
      <c r="A142" s="7" t="s">
        <v>538</v>
      </c>
      <c r="B142" s="7"/>
      <c r="C142" s="9">
        <v>5</v>
      </c>
    </row>
    <row r="143" spans="1:3" x14ac:dyDescent="0.2">
      <c r="A143" s="5"/>
      <c r="B143" s="5" t="s">
        <v>544</v>
      </c>
      <c r="C143" s="8">
        <v>5</v>
      </c>
    </row>
    <row r="144" spans="1:3" x14ac:dyDescent="0.2">
      <c r="A144" s="5"/>
      <c r="B144" s="5"/>
      <c r="C144" s="8"/>
    </row>
    <row r="145" spans="1:3" ht="15" x14ac:dyDescent="0.25">
      <c r="A145" s="7" t="s">
        <v>411</v>
      </c>
      <c r="B145" s="7"/>
      <c r="C145" s="9">
        <v>3</v>
      </c>
    </row>
    <row r="146" spans="1:3" x14ac:dyDescent="0.2">
      <c r="A146" s="5"/>
      <c r="B146" s="5" t="s">
        <v>443</v>
      </c>
      <c r="C146" s="8">
        <v>3</v>
      </c>
    </row>
    <row r="147" spans="1:3" x14ac:dyDescent="0.2">
      <c r="A147" s="5"/>
      <c r="B147" s="5"/>
      <c r="C147" s="8"/>
    </row>
    <row r="148" spans="1:3" ht="15" x14ac:dyDescent="0.25">
      <c r="A148" s="7" t="s">
        <v>74</v>
      </c>
      <c r="B148" s="7"/>
      <c r="C148" s="9">
        <v>3</v>
      </c>
    </row>
    <row r="149" spans="1:3" x14ac:dyDescent="0.2">
      <c r="A149" s="5"/>
      <c r="B149" s="5" t="s">
        <v>43</v>
      </c>
      <c r="C149" s="8">
        <v>3</v>
      </c>
    </row>
    <row r="150" spans="1:3" x14ac:dyDescent="0.2">
      <c r="A150" s="5"/>
      <c r="B150" s="5"/>
      <c r="C150" s="8"/>
    </row>
    <row r="151" spans="1:3" ht="15" x14ac:dyDescent="0.25">
      <c r="A151" s="7" t="s">
        <v>428</v>
      </c>
      <c r="B151" s="7"/>
      <c r="C151" s="9">
        <v>3</v>
      </c>
    </row>
    <row r="152" spans="1:3" x14ac:dyDescent="0.2">
      <c r="A152" s="5"/>
      <c r="B152" s="5" t="s">
        <v>444</v>
      </c>
      <c r="C152" s="8">
        <v>3</v>
      </c>
    </row>
    <row r="153" spans="1:3" x14ac:dyDescent="0.2">
      <c r="A153" s="5"/>
      <c r="B153" s="5"/>
      <c r="C153" s="8"/>
    </row>
    <row r="154" spans="1:3" ht="15" x14ac:dyDescent="0.25">
      <c r="A154" s="7" t="s">
        <v>577</v>
      </c>
      <c r="B154" s="7"/>
      <c r="C154" s="9">
        <v>3</v>
      </c>
    </row>
    <row r="155" spans="1:3" x14ac:dyDescent="0.2">
      <c r="A155" s="5"/>
      <c r="B155" s="5" t="s">
        <v>588</v>
      </c>
      <c r="C155" s="8">
        <v>3</v>
      </c>
    </row>
    <row r="156" spans="1:3" x14ac:dyDescent="0.2">
      <c r="A156" s="5"/>
      <c r="B156" s="5"/>
      <c r="C156" s="8"/>
    </row>
    <row r="157" spans="1:3" ht="15" x14ac:dyDescent="0.25">
      <c r="A157" s="7" t="s">
        <v>688</v>
      </c>
      <c r="B157" s="7"/>
      <c r="C157" s="9">
        <v>3</v>
      </c>
    </row>
    <row r="158" spans="1:3" x14ac:dyDescent="0.2">
      <c r="A158" s="5"/>
      <c r="B158" s="5" t="s">
        <v>694</v>
      </c>
      <c r="C158" s="8">
        <v>3</v>
      </c>
    </row>
    <row r="159" spans="1:3" x14ac:dyDescent="0.2">
      <c r="A159" s="5"/>
      <c r="B159" s="5"/>
      <c r="C159" s="8"/>
    </row>
    <row r="160" spans="1:3" ht="15" x14ac:dyDescent="0.25">
      <c r="A160" s="7" t="s">
        <v>75</v>
      </c>
      <c r="B160" s="7"/>
      <c r="C160" s="9">
        <v>2</v>
      </c>
    </row>
    <row r="161" spans="1:3" x14ac:dyDescent="0.2">
      <c r="A161" s="5"/>
      <c r="B161" s="5" t="s">
        <v>43</v>
      </c>
      <c r="C161" s="8">
        <v>2</v>
      </c>
    </row>
    <row r="162" spans="1:3" x14ac:dyDescent="0.2">
      <c r="A162" s="5"/>
      <c r="B162" s="5"/>
      <c r="C162" s="8"/>
    </row>
    <row r="163" spans="1:3" ht="15" x14ac:dyDescent="0.25">
      <c r="A163" s="7" t="s">
        <v>383</v>
      </c>
      <c r="B163" s="7"/>
      <c r="C163" s="9">
        <v>2</v>
      </c>
    </row>
    <row r="164" spans="1:3" x14ac:dyDescent="0.2">
      <c r="A164" s="5"/>
      <c r="B164" s="5" t="s">
        <v>392</v>
      </c>
      <c r="C164" s="8">
        <v>2</v>
      </c>
    </row>
    <row r="165" spans="1:3" x14ac:dyDescent="0.2">
      <c r="A165" s="5"/>
      <c r="B165" s="5"/>
      <c r="C165" s="8"/>
    </row>
    <row r="166" spans="1:3" ht="15" x14ac:dyDescent="0.25">
      <c r="A166" s="7" t="s">
        <v>575</v>
      </c>
      <c r="B166" s="7"/>
      <c r="C166" s="9">
        <v>2</v>
      </c>
    </row>
    <row r="167" spans="1:3" x14ac:dyDescent="0.2">
      <c r="A167" s="5"/>
      <c r="B167" s="5" t="s">
        <v>592</v>
      </c>
      <c r="C167" s="8">
        <v>2</v>
      </c>
    </row>
    <row r="168" spans="1:3" x14ac:dyDescent="0.2">
      <c r="A168" s="5"/>
      <c r="B168" s="5"/>
      <c r="C168" s="8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opLeftCell="A49" zoomScaleNormal="10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3.7109375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14" t="s">
        <v>401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x14ac:dyDescent="0.25">
      <c r="A4" s="7" t="s">
        <v>266</v>
      </c>
      <c r="B4" s="7"/>
      <c r="C4" s="9">
        <v>120</v>
      </c>
    </row>
    <row r="5" spans="1:3" x14ac:dyDescent="0.2">
      <c r="A5" s="5"/>
      <c r="B5" s="5" t="s">
        <v>397</v>
      </c>
      <c r="C5" s="8">
        <v>80</v>
      </c>
    </row>
    <row r="6" spans="1:3" x14ac:dyDescent="0.2">
      <c r="A6" s="5"/>
      <c r="B6" s="5" t="s">
        <v>644</v>
      </c>
      <c r="C6" s="8">
        <v>40</v>
      </c>
    </row>
    <row r="7" spans="1:3" x14ac:dyDescent="0.2">
      <c r="A7" s="5"/>
      <c r="B7" s="5"/>
      <c r="C7" s="8"/>
    </row>
    <row r="8" spans="1:3" ht="15" x14ac:dyDescent="0.25">
      <c r="A8" s="7" t="s">
        <v>231</v>
      </c>
      <c r="B8" s="7"/>
      <c r="C8" s="9">
        <v>118</v>
      </c>
    </row>
    <row r="9" spans="1:3" x14ac:dyDescent="0.2">
      <c r="A9" s="5"/>
      <c r="B9" s="5" t="s">
        <v>397</v>
      </c>
      <c r="C9" s="8">
        <v>25</v>
      </c>
    </row>
    <row r="10" spans="1:3" x14ac:dyDescent="0.2">
      <c r="A10" s="5"/>
      <c r="B10" s="5" t="s">
        <v>625</v>
      </c>
      <c r="C10" s="8">
        <v>11</v>
      </c>
    </row>
    <row r="11" spans="1:3" x14ac:dyDescent="0.2">
      <c r="A11" s="5"/>
      <c r="B11" s="5" t="s">
        <v>644</v>
      </c>
      <c r="C11" s="8">
        <v>20</v>
      </c>
    </row>
    <row r="12" spans="1:3" x14ac:dyDescent="0.2">
      <c r="A12" s="5"/>
      <c r="B12" s="5" t="s">
        <v>529</v>
      </c>
      <c r="C12" s="8">
        <v>32</v>
      </c>
    </row>
    <row r="13" spans="1:3" x14ac:dyDescent="0.2">
      <c r="A13" s="5"/>
      <c r="B13" s="5" t="s">
        <v>258</v>
      </c>
      <c r="C13" s="8">
        <v>30</v>
      </c>
    </row>
    <row r="14" spans="1:3" x14ac:dyDescent="0.2">
      <c r="A14" s="5"/>
      <c r="B14" s="5"/>
      <c r="C14" s="8"/>
    </row>
    <row r="15" spans="1:3" ht="15" x14ac:dyDescent="0.25">
      <c r="A15" s="7" t="s">
        <v>139</v>
      </c>
      <c r="B15" s="7"/>
      <c r="C15" s="9">
        <v>105</v>
      </c>
    </row>
    <row r="16" spans="1:3" x14ac:dyDescent="0.2">
      <c r="A16" s="5"/>
      <c r="B16" s="5" t="s">
        <v>366</v>
      </c>
      <c r="C16" s="8">
        <v>15</v>
      </c>
    </row>
    <row r="17" spans="1:3" x14ac:dyDescent="0.2">
      <c r="A17" s="5"/>
      <c r="B17" s="5" t="s">
        <v>398</v>
      </c>
      <c r="C17" s="8">
        <v>25</v>
      </c>
    </row>
    <row r="18" spans="1:3" x14ac:dyDescent="0.2">
      <c r="A18" s="5"/>
      <c r="B18" s="5" t="s">
        <v>625</v>
      </c>
      <c r="C18" s="8">
        <v>5</v>
      </c>
    </row>
    <row r="19" spans="1:3" x14ac:dyDescent="0.2">
      <c r="A19" s="5"/>
      <c r="B19" s="5" t="s">
        <v>643</v>
      </c>
      <c r="C19" s="8">
        <v>8</v>
      </c>
    </row>
    <row r="20" spans="1:3" x14ac:dyDescent="0.2">
      <c r="A20" s="5"/>
      <c r="B20" s="5" t="s">
        <v>490</v>
      </c>
      <c r="C20" s="8">
        <v>22</v>
      </c>
    </row>
    <row r="21" spans="1:3" x14ac:dyDescent="0.2">
      <c r="A21" s="5"/>
      <c r="B21" s="5" t="s">
        <v>614</v>
      </c>
      <c r="C21" s="8">
        <v>30</v>
      </c>
    </row>
    <row r="22" spans="1:3" x14ac:dyDescent="0.2">
      <c r="A22" s="5"/>
      <c r="B22" s="5"/>
      <c r="C22" s="8"/>
    </row>
    <row r="23" spans="1:3" ht="15" x14ac:dyDescent="0.25">
      <c r="A23" s="7" t="s">
        <v>313</v>
      </c>
      <c r="B23" s="7"/>
      <c r="C23" s="9">
        <v>82</v>
      </c>
    </row>
    <row r="24" spans="1:3" x14ac:dyDescent="0.2">
      <c r="A24" s="5"/>
      <c r="B24" s="5" t="s">
        <v>367</v>
      </c>
      <c r="C24" s="8">
        <v>22</v>
      </c>
    </row>
    <row r="25" spans="1:3" x14ac:dyDescent="0.2">
      <c r="A25" s="5"/>
      <c r="B25" s="5" t="s">
        <v>644</v>
      </c>
      <c r="C25" s="8">
        <v>8</v>
      </c>
    </row>
    <row r="26" spans="1:3" x14ac:dyDescent="0.2">
      <c r="A26" s="5"/>
      <c r="B26" s="5" t="s">
        <v>559</v>
      </c>
      <c r="C26" s="8">
        <v>16</v>
      </c>
    </row>
    <row r="27" spans="1:3" x14ac:dyDescent="0.2">
      <c r="A27" s="5"/>
      <c r="B27" s="5" t="s">
        <v>333</v>
      </c>
      <c r="C27" s="8">
        <v>36</v>
      </c>
    </row>
    <row r="28" spans="1:3" x14ac:dyDescent="0.2">
      <c r="A28" s="5"/>
      <c r="B28" s="5"/>
      <c r="C28" s="8"/>
    </row>
    <row r="29" spans="1:3" ht="15" x14ac:dyDescent="0.25">
      <c r="A29" s="7" t="s">
        <v>143</v>
      </c>
      <c r="B29" s="7"/>
      <c r="C29" s="9">
        <v>44</v>
      </c>
    </row>
    <row r="30" spans="1:3" x14ac:dyDescent="0.2">
      <c r="A30" s="5"/>
      <c r="B30" s="5" t="s">
        <v>365</v>
      </c>
      <c r="C30" s="8">
        <v>15</v>
      </c>
    </row>
    <row r="31" spans="1:3" x14ac:dyDescent="0.2">
      <c r="A31" s="5"/>
      <c r="B31" s="5" t="s">
        <v>397</v>
      </c>
      <c r="C31" s="8">
        <v>10</v>
      </c>
    </row>
    <row r="32" spans="1:3" x14ac:dyDescent="0.2">
      <c r="A32" s="5"/>
      <c r="B32" s="5" t="s">
        <v>491</v>
      </c>
      <c r="C32" s="8">
        <v>4</v>
      </c>
    </row>
    <row r="33" spans="1:3" x14ac:dyDescent="0.2">
      <c r="A33" s="5"/>
      <c r="B33" s="5" t="s">
        <v>614</v>
      </c>
      <c r="C33" s="8">
        <v>15</v>
      </c>
    </row>
    <row r="34" spans="1:3" x14ac:dyDescent="0.2">
      <c r="A34" s="5"/>
      <c r="B34" s="5"/>
      <c r="C34" s="8"/>
    </row>
    <row r="35" spans="1:3" ht="15" x14ac:dyDescent="0.25">
      <c r="A35" s="7" t="s">
        <v>232</v>
      </c>
      <c r="B35" s="7"/>
      <c r="C35" s="9">
        <v>42</v>
      </c>
    </row>
    <row r="36" spans="1:3" x14ac:dyDescent="0.2">
      <c r="A36" s="5"/>
      <c r="B36" s="5" t="s">
        <v>258</v>
      </c>
      <c r="C36" s="8">
        <v>21</v>
      </c>
    </row>
    <row r="37" spans="1:3" x14ac:dyDescent="0.2">
      <c r="A37" s="5"/>
      <c r="B37" s="5" t="s">
        <v>614</v>
      </c>
      <c r="C37" s="8">
        <v>21</v>
      </c>
    </row>
    <row r="38" spans="1:3" x14ac:dyDescent="0.2">
      <c r="A38" s="5"/>
      <c r="B38" s="5"/>
      <c r="C38" s="8"/>
    </row>
    <row r="39" spans="1:3" ht="15" x14ac:dyDescent="0.25">
      <c r="A39" s="7" t="s">
        <v>314</v>
      </c>
      <c r="B39" s="7"/>
      <c r="C39" s="9">
        <v>39</v>
      </c>
    </row>
    <row r="40" spans="1:3" x14ac:dyDescent="0.2">
      <c r="A40" s="5"/>
      <c r="B40" s="5" t="s">
        <v>368</v>
      </c>
      <c r="C40" s="8">
        <v>10</v>
      </c>
    </row>
    <row r="41" spans="1:3" x14ac:dyDescent="0.2">
      <c r="A41" s="5"/>
      <c r="B41" s="5" t="s">
        <v>559</v>
      </c>
      <c r="C41" s="8">
        <v>8</v>
      </c>
    </row>
    <row r="42" spans="1:3" x14ac:dyDescent="0.2">
      <c r="A42" s="5"/>
      <c r="B42" s="5" t="s">
        <v>333</v>
      </c>
      <c r="C42" s="8">
        <v>21</v>
      </c>
    </row>
    <row r="43" spans="1:3" x14ac:dyDescent="0.2">
      <c r="A43" s="5"/>
      <c r="B43" s="5"/>
      <c r="C43" s="8"/>
    </row>
    <row r="44" spans="1:3" ht="15" x14ac:dyDescent="0.25">
      <c r="A44" s="7" t="s">
        <v>144</v>
      </c>
      <c r="B44" s="7"/>
      <c r="C44" s="9">
        <v>36</v>
      </c>
    </row>
    <row r="45" spans="1:3" x14ac:dyDescent="0.2">
      <c r="A45" s="5"/>
      <c r="B45" s="5" t="s">
        <v>365</v>
      </c>
      <c r="C45" s="8">
        <v>6</v>
      </c>
    </row>
    <row r="46" spans="1:3" x14ac:dyDescent="0.2">
      <c r="A46" s="5"/>
      <c r="B46" s="5" t="s">
        <v>593</v>
      </c>
      <c r="C46" s="8">
        <v>14</v>
      </c>
    </row>
    <row r="47" spans="1:3" x14ac:dyDescent="0.2">
      <c r="A47" s="5"/>
      <c r="B47" s="5" t="s">
        <v>588</v>
      </c>
      <c r="C47" s="8">
        <v>16</v>
      </c>
    </row>
    <row r="48" spans="1:3" x14ac:dyDescent="0.2">
      <c r="A48" s="5"/>
      <c r="B48" s="5"/>
      <c r="C48" s="8"/>
    </row>
    <row r="49" spans="1:3" ht="15" x14ac:dyDescent="0.25">
      <c r="A49" s="7" t="s">
        <v>315</v>
      </c>
      <c r="B49" s="7"/>
      <c r="C49" s="9">
        <v>34</v>
      </c>
    </row>
    <row r="50" spans="1:3" x14ac:dyDescent="0.2">
      <c r="A50" s="5"/>
      <c r="B50" s="5" t="s">
        <v>368</v>
      </c>
      <c r="C50" s="8">
        <v>14</v>
      </c>
    </row>
    <row r="51" spans="1:3" x14ac:dyDescent="0.2">
      <c r="A51" s="5"/>
      <c r="B51" s="5" t="s">
        <v>559</v>
      </c>
      <c r="C51" s="8">
        <v>5</v>
      </c>
    </row>
    <row r="52" spans="1:3" x14ac:dyDescent="0.2">
      <c r="A52" s="5"/>
      <c r="B52" s="5" t="s">
        <v>333</v>
      </c>
      <c r="C52" s="8">
        <v>15</v>
      </c>
    </row>
    <row r="53" spans="1:3" x14ac:dyDescent="0.2">
      <c r="A53" s="5"/>
      <c r="B53" s="5"/>
      <c r="C53" s="8"/>
    </row>
    <row r="54" spans="1:3" ht="15" x14ac:dyDescent="0.25">
      <c r="A54" s="7" t="s">
        <v>384</v>
      </c>
      <c r="B54" s="7"/>
      <c r="C54" s="9">
        <v>23</v>
      </c>
    </row>
    <row r="55" spans="1:3" x14ac:dyDescent="0.2">
      <c r="A55" s="5"/>
      <c r="B55" s="5" t="s">
        <v>625</v>
      </c>
      <c r="C55" s="8">
        <v>2</v>
      </c>
    </row>
    <row r="56" spans="1:3" x14ac:dyDescent="0.2">
      <c r="A56" s="5"/>
      <c r="B56" s="5" t="s">
        <v>696</v>
      </c>
      <c r="C56" s="8">
        <v>7</v>
      </c>
    </row>
    <row r="57" spans="1:3" x14ac:dyDescent="0.2">
      <c r="A57" s="5"/>
      <c r="B57" s="5" t="s">
        <v>392</v>
      </c>
      <c r="C57" s="8">
        <v>14</v>
      </c>
    </row>
    <row r="58" spans="1:3" x14ac:dyDescent="0.2">
      <c r="A58" s="5"/>
      <c r="B58" s="5"/>
      <c r="C58" s="8"/>
    </row>
    <row r="59" spans="1:3" ht="15" x14ac:dyDescent="0.25">
      <c r="A59" s="7" t="s">
        <v>233</v>
      </c>
      <c r="B59" s="7"/>
      <c r="C59" s="9">
        <v>22</v>
      </c>
    </row>
    <row r="60" spans="1:3" x14ac:dyDescent="0.2">
      <c r="A60" s="5"/>
      <c r="B60" s="5" t="s">
        <v>446</v>
      </c>
      <c r="C60" s="8">
        <v>7</v>
      </c>
    </row>
    <row r="61" spans="1:3" x14ac:dyDescent="0.2">
      <c r="A61" s="5"/>
      <c r="B61" s="5" t="s">
        <v>258</v>
      </c>
      <c r="C61" s="8">
        <v>15</v>
      </c>
    </row>
    <row r="62" spans="1:3" x14ac:dyDescent="0.2">
      <c r="A62" s="5"/>
      <c r="B62" s="5"/>
      <c r="C62" s="8"/>
    </row>
    <row r="63" spans="1:3" ht="15" x14ac:dyDescent="0.25">
      <c r="A63" s="7" t="s">
        <v>566</v>
      </c>
      <c r="B63" s="7"/>
      <c r="C63" s="9">
        <v>16</v>
      </c>
    </row>
    <row r="64" spans="1:3" x14ac:dyDescent="0.2">
      <c r="A64" s="5"/>
      <c r="B64" s="5" t="s">
        <v>569</v>
      </c>
      <c r="C64" s="8">
        <v>16</v>
      </c>
    </row>
    <row r="65" spans="1:3" x14ac:dyDescent="0.2">
      <c r="A65" s="5"/>
      <c r="B65" s="5"/>
      <c r="C65" s="8"/>
    </row>
    <row r="66" spans="1:3" ht="15" x14ac:dyDescent="0.25">
      <c r="A66" s="7" t="s">
        <v>316</v>
      </c>
      <c r="B66" s="7"/>
      <c r="C66" s="9">
        <v>16</v>
      </c>
    </row>
    <row r="67" spans="1:3" x14ac:dyDescent="0.2">
      <c r="A67" s="5"/>
      <c r="B67" s="5" t="s">
        <v>368</v>
      </c>
      <c r="C67" s="8">
        <v>4</v>
      </c>
    </row>
    <row r="68" spans="1:3" x14ac:dyDescent="0.2">
      <c r="A68" s="5"/>
      <c r="B68" s="5" t="s">
        <v>559</v>
      </c>
      <c r="C68" s="8">
        <v>3</v>
      </c>
    </row>
    <row r="69" spans="1:3" x14ac:dyDescent="0.2">
      <c r="A69" s="5"/>
      <c r="B69" s="5" t="s">
        <v>333</v>
      </c>
      <c r="C69" s="8">
        <v>9</v>
      </c>
    </row>
    <row r="70" spans="1:3" x14ac:dyDescent="0.2">
      <c r="A70" s="5"/>
      <c r="B70" s="5"/>
      <c r="C70" s="8"/>
    </row>
    <row r="71" spans="1:3" ht="15" x14ac:dyDescent="0.25">
      <c r="A71" s="7" t="s">
        <v>235</v>
      </c>
      <c r="B71" s="7"/>
      <c r="C71" s="9">
        <v>12</v>
      </c>
    </row>
    <row r="72" spans="1:3" x14ac:dyDescent="0.2">
      <c r="A72" s="5"/>
      <c r="B72" s="5" t="s">
        <v>529</v>
      </c>
      <c r="C72" s="8">
        <v>6</v>
      </c>
    </row>
    <row r="73" spans="1:3" x14ac:dyDescent="0.2">
      <c r="A73" s="5"/>
      <c r="B73" s="5" t="s">
        <v>258</v>
      </c>
      <c r="C73" s="8">
        <v>6</v>
      </c>
    </row>
    <row r="74" spans="1:3" x14ac:dyDescent="0.2">
      <c r="A74" s="5"/>
      <c r="B74" s="5"/>
      <c r="C74" s="8"/>
    </row>
    <row r="75" spans="1:3" ht="15" x14ac:dyDescent="0.25">
      <c r="A75" s="7" t="s">
        <v>385</v>
      </c>
      <c r="B75" s="7"/>
      <c r="C75" s="9">
        <v>12</v>
      </c>
    </row>
    <row r="76" spans="1:3" x14ac:dyDescent="0.2">
      <c r="A76" s="5"/>
      <c r="B76" s="5" t="s">
        <v>695</v>
      </c>
      <c r="C76" s="8">
        <v>5</v>
      </c>
    </row>
    <row r="77" spans="1:3" x14ac:dyDescent="0.2">
      <c r="A77" s="5"/>
      <c r="B77" s="5" t="s">
        <v>392</v>
      </c>
      <c r="C77" s="8">
        <v>7</v>
      </c>
    </row>
    <row r="78" spans="1:3" x14ac:dyDescent="0.2">
      <c r="A78" s="5"/>
      <c r="B78" s="5"/>
      <c r="C78" s="8"/>
    </row>
    <row r="79" spans="1:3" ht="15" x14ac:dyDescent="0.25">
      <c r="A79" s="7" t="s">
        <v>578</v>
      </c>
      <c r="B79" s="7"/>
      <c r="C79" s="9">
        <v>12</v>
      </c>
    </row>
    <row r="80" spans="1:3" x14ac:dyDescent="0.2">
      <c r="A80" s="5"/>
      <c r="B80" s="5" t="s">
        <v>593</v>
      </c>
      <c r="C80" s="8">
        <v>5</v>
      </c>
    </row>
    <row r="81" spans="1:3" x14ac:dyDescent="0.2">
      <c r="A81" s="5"/>
      <c r="B81" s="5" t="s">
        <v>588</v>
      </c>
      <c r="C81" s="8">
        <v>7</v>
      </c>
    </row>
    <row r="82" spans="1:3" x14ac:dyDescent="0.2">
      <c r="A82" s="5"/>
      <c r="B82" s="5"/>
      <c r="C82" s="8"/>
    </row>
    <row r="83" spans="1:3" ht="15" x14ac:dyDescent="0.25">
      <c r="A83" s="7" t="s">
        <v>699</v>
      </c>
      <c r="B83" s="7"/>
      <c r="C83" s="9">
        <v>10</v>
      </c>
    </row>
    <row r="84" spans="1:3" x14ac:dyDescent="0.2">
      <c r="A84" s="5"/>
      <c r="B84" s="5" t="s">
        <v>702</v>
      </c>
      <c r="C84" s="8">
        <v>10</v>
      </c>
    </row>
    <row r="85" spans="1:3" x14ac:dyDescent="0.2">
      <c r="A85" s="5"/>
      <c r="B85" s="5"/>
      <c r="C85" s="8"/>
    </row>
    <row r="86" spans="1:3" ht="15" x14ac:dyDescent="0.25">
      <c r="A86" s="7" t="s">
        <v>234</v>
      </c>
      <c r="B86" s="7"/>
      <c r="C86" s="9">
        <v>9</v>
      </c>
    </row>
    <row r="87" spans="1:3" x14ac:dyDescent="0.2">
      <c r="A87" s="5"/>
      <c r="B87" s="5" t="s">
        <v>258</v>
      </c>
      <c r="C87" s="8">
        <v>9</v>
      </c>
    </row>
    <row r="88" spans="1:3" x14ac:dyDescent="0.2">
      <c r="A88" s="5"/>
      <c r="B88" s="5"/>
      <c r="C88" s="8"/>
    </row>
    <row r="89" spans="1:3" ht="15" x14ac:dyDescent="0.25">
      <c r="A89" s="7" t="s">
        <v>604</v>
      </c>
      <c r="B89" s="7"/>
      <c r="C89" s="9">
        <v>9</v>
      </c>
    </row>
    <row r="90" spans="1:3" x14ac:dyDescent="0.2">
      <c r="A90" s="5"/>
      <c r="B90" s="5" t="s">
        <v>614</v>
      </c>
      <c r="C90" s="8">
        <v>9</v>
      </c>
    </row>
    <row r="91" spans="1:3" x14ac:dyDescent="0.2">
      <c r="A91" s="5"/>
      <c r="B91" s="5"/>
      <c r="C91" s="8"/>
    </row>
    <row r="92" spans="1:3" ht="15" x14ac:dyDescent="0.25">
      <c r="A92" s="7" t="s">
        <v>386</v>
      </c>
      <c r="B92" s="7"/>
      <c r="C92" s="9">
        <v>8</v>
      </c>
    </row>
    <row r="93" spans="1:3" x14ac:dyDescent="0.2">
      <c r="A93" s="5"/>
      <c r="B93" s="5" t="s">
        <v>695</v>
      </c>
      <c r="C93" s="8">
        <v>3</v>
      </c>
    </row>
    <row r="94" spans="1:3" x14ac:dyDescent="0.2">
      <c r="A94" s="5"/>
      <c r="B94" s="5" t="s">
        <v>392</v>
      </c>
      <c r="C94" s="8">
        <v>5</v>
      </c>
    </row>
    <row r="95" spans="1:3" x14ac:dyDescent="0.2">
      <c r="A95" s="5"/>
      <c r="B95" s="5"/>
      <c r="C95" s="8"/>
    </row>
    <row r="96" spans="1:3" ht="15" x14ac:dyDescent="0.25">
      <c r="A96" s="7" t="s">
        <v>539</v>
      </c>
      <c r="B96" s="7"/>
      <c r="C96" s="9">
        <v>7</v>
      </c>
    </row>
    <row r="97" spans="1:3" x14ac:dyDescent="0.2">
      <c r="A97" s="5"/>
      <c r="B97" s="5" t="s">
        <v>546</v>
      </c>
      <c r="C97" s="8">
        <v>7</v>
      </c>
    </row>
    <row r="98" spans="1:3" x14ac:dyDescent="0.2">
      <c r="A98" s="5"/>
      <c r="B98" s="5"/>
      <c r="C98" s="8"/>
    </row>
    <row r="99" spans="1:3" ht="15" x14ac:dyDescent="0.25">
      <c r="A99" s="7" t="s">
        <v>412</v>
      </c>
      <c r="B99" s="7"/>
      <c r="C99" s="9">
        <v>7</v>
      </c>
    </row>
    <row r="100" spans="1:3" x14ac:dyDescent="0.2">
      <c r="A100" s="5"/>
      <c r="B100" s="5" t="s">
        <v>445</v>
      </c>
      <c r="C100" s="8">
        <v>7</v>
      </c>
    </row>
    <row r="101" spans="1:3" x14ac:dyDescent="0.2">
      <c r="A101" s="5"/>
      <c r="B101" s="5"/>
      <c r="C101" s="8"/>
    </row>
    <row r="102" spans="1:3" ht="15" x14ac:dyDescent="0.25">
      <c r="A102" s="7" t="s">
        <v>605</v>
      </c>
      <c r="B102" s="7"/>
      <c r="C102" s="9">
        <v>6</v>
      </c>
    </row>
    <row r="103" spans="1:3" x14ac:dyDescent="0.2">
      <c r="A103" s="5"/>
      <c r="B103" s="5" t="s">
        <v>614</v>
      </c>
      <c r="C103" s="8">
        <v>6</v>
      </c>
    </row>
    <row r="104" spans="1:3" x14ac:dyDescent="0.2">
      <c r="A104" s="5"/>
      <c r="B104" s="5"/>
      <c r="C104" s="8"/>
    </row>
    <row r="105" spans="1:3" ht="15" x14ac:dyDescent="0.25">
      <c r="A105" s="7" t="s">
        <v>466</v>
      </c>
      <c r="B105" s="7"/>
      <c r="C105" s="9">
        <v>6</v>
      </c>
    </row>
    <row r="106" spans="1:3" x14ac:dyDescent="0.2">
      <c r="A106" s="5"/>
      <c r="B106" s="5" t="s">
        <v>490</v>
      </c>
      <c r="C106" s="8">
        <v>6</v>
      </c>
    </row>
    <row r="107" spans="1:3" x14ac:dyDescent="0.2">
      <c r="A107" s="5"/>
      <c r="B107" s="5"/>
      <c r="C107" s="8"/>
    </row>
    <row r="108" spans="1:3" ht="15" x14ac:dyDescent="0.25">
      <c r="A108" s="7" t="s">
        <v>655</v>
      </c>
      <c r="B108" s="7"/>
      <c r="C108" s="9">
        <v>5</v>
      </c>
    </row>
    <row r="109" spans="1:3" x14ac:dyDescent="0.2">
      <c r="A109" s="5"/>
      <c r="B109" s="5" t="s">
        <v>663</v>
      </c>
      <c r="C109" s="8">
        <v>5</v>
      </c>
    </row>
    <row r="110" spans="1:3" x14ac:dyDescent="0.2">
      <c r="A110" s="5"/>
      <c r="B110" s="5"/>
      <c r="C110" s="8"/>
    </row>
    <row r="111" spans="1:3" ht="15" x14ac:dyDescent="0.25">
      <c r="A111" s="7" t="s">
        <v>508</v>
      </c>
      <c r="B111" s="7"/>
      <c r="C111" s="9">
        <v>4</v>
      </c>
    </row>
    <row r="112" spans="1:3" x14ac:dyDescent="0.2">
      <c r="A112" s="5"/>
      <c r="B112" s="5" t="s">
        <v>528</v>
      </c>
      <c r="C112" s="8">
        <v>4</v>
      </c>
    </row>
    <row r="113" spans="1:3" x14ac:dyDescent="0.2">
      <c r="A113" s="5"/>
      <c r="B113" s="5"/>
      <c r="C113" s="8"/>
    </row>
    <row r="114" spans="1:3" ht="15" x14ac:dyDescent="0.25">
      <c r="A114" s="7" t="s">
        <v>430</v>
      </c>
      <c r="B114" s="7"/>
      <c r="C114" s="9">
        <v>3</v>
      </c>
    </row>
    <row r="115" spans="1:3" x14ac:dyDescent="0.2">
      <c r="A115" s="5"/>
      <c r="B115" s="5" t="s">
        <v>446</v>
      </c>
      <c r="C115" s="8">
        <v>3</v>
      </c>
    </row>
    <row r="116" spans="1:3" x14ac:dyDescent="0.2">
      <c r="A116" s="5"/>
      <c r="B116" s="5"/>
      <c r="C116" s="8"/>
    </row>
    <row r="117" spans="1:3" ht="15" x14ac:dyDescent="0.25">
      <c r="A117" s="7" t="s">
        <v>387</v>
      </c>
      <c r="B117" s="7"/>
      <c r="C117" s="9">
        <v>3</v>
      </c>
    </row>
    <row r="118" spans="1:3" x14ac:dyDescent="0.2">
      <c r="A118" s="5"/>
      <c r="B118" s="5" t="s">
        <v>392</v>
      </c>
      <c r="C118" s="8">
        <v>3</v>
      </c>
    </row>
    <row r="119" spans="1:3" x14ac:dyDescent="0.2">
      <c r="A119" s="5"/>
      <c r="B119" s="5"/>
      <c r="C119" s="8"/>
    </row>
    <row r="120" spans="1:3" ht="15" x14ac:dyDescent="0.25">
      <c r="A120" s="7" t="s">
        <v>429</v>
      </c>
      <c r="B120" s="7"/>
      <c r="C120" s="9">
        <v>2</v>
      </c>
    </row>
    <row r="121" spans="1:3" x14ac:dyDescent="0.2">
      <c r="A121" s="5"/>
      <c r="B121" s="5" t="s">
        <v>447</v>
      </c>
      <c r="C121" s="8">
        <v>2</v>
      </c>
    </row>
    <row r="122" spans="1:3" x14ac:dyDescent="0.2">
      <c r="A122" s="5"/>
      <c r="B122" s="5"/>
      <c r="C122" s="8"/>
    </row>
    <row r="123" spans="1:3" ht="15" x14ac:dyDescent="0.25">
      <c r="A123" s="7" t="s">
        <v>552</v>
      </c>
      <c r="B123" s="7"/>
      <c r="C123" s="9">
        <v>2</v>
      </c>
    </row>
    <row r="124" spans="1:3" x14ac:dyDescent="0.2">
      <c r="A124" s="5"/>
      <c r="B124" s="5" t="s">
        <v>559</v>
      </c>
      <c r="C124" s="8">
        <v>2</v>
      </c>
    </row>
    <row r="125" spans="1:3" x14ac:dyDescent="0.2">
      <c r="A125" s="5"/>
      <c r="B125" s="5"/>
      <c r="C125" s="8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zoomScaleNormal="100" workbookViewId="0">
      <selection activeCell="A3" sqref="A3"/>
    </sheetView>
  </sheetViews>
  <sheetFormatPr defaultRowHeight="12.75" x14ac:dyDescent="0.2"/>
  <cols>
    <col min="1" max="1" width="17.710937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61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x14ac:dyDescent="0.25">
      <c r="A4" s="7" t="s">
        <v>151</v>
      </c>
      <c r="B4" s="7"/>
      <c r="C4" s="9">
        <v>172</v>
      </c>
    </row>
    <row r="5" spans="1:3" x14ac:dyDescent="0.2">
      <c r="A5" s="5"/>
      <c r="B5" s="5" t="s">
        <v>614</v>
      </c>
      <c r="C5" s="8">
        <v>21</v>
      </c>
    </row>
    <row r="6" spans="1:3" x14ac:dyDescent="0.2">
      <c r="A6" s="5"/>
      <c r="B6" s="5" t="s">
        <v>253</v>
      </c>
      <c r="C6" s="8">
        <v>30</v>
      </c>
    </row>
    <row r="7" spans="1:3" x14ac:dyDescent="0.2">
      <c r="A7" s="5"/>
      <c r="B7" s="5" t="s">
        <v>489</v>
      </c>
      <c r="C7" s="8">
        <v>32</v>
      </c>
    </row>
    <row r="8" spans="1:3" x14ac:dyDescent="0.2">
      <c r="A8" s="5"/>
      <c r="B8" s="5" t="s">
        <v>645</v>
      </c>
      <c r="C8" s="8">
        <v>20</v>
      </c>
    </row>
    <row r="9" spans="1:3" x14ac:dyDescent="0.2">
      <c r="A9" s="5"/>
      <c r="B9" s="5" t="s">
        <v>625</v>
      </c>
      <c r="C9" s="8">
        <v>7</v>
      </c>
    </row>
    <row r="10" spans="1:3" x14ac:dyDescent="0.2">
      <c r="A10" s="5"/>
      <c r="B10" s="5" t="s">
        <v>271</v>
      </c>
      <c r="C10" s="8">
        <v>25</v>
      </c>
    </row>
    <row r="11" spans="1:3" x14ac:dyDescent="0.2">
      <c r="A11" s="5"/>
      <c r="B11" s="5" t="s">
        <v>444</v>
      </c>
      <c r="C11" s="8">
        <v>16</v>
      </c>
    </row>
    <row r="12" spans="1:3" x14ac:dyDescent="0.2">
      <c r="A12" s="5"/>
      <c r="B12" s="5" t="s">
        <v>196</v>
      </c>
      <c r="C12" s="8">
        <v>21</v>
      </c>
    </row>
    <row r="13" spans="1:3" x14ac:dyDescent="0.2">
      <c r="A13" s="5"/>
      <c r="B13" s="5"/>
      <c r="C13" s="8"/>
    </row>
    <row r="14" spans="1:3" ht="15" x14ac:dyDescent="0.25">
      <c r="A14" s="7" t="s">
        <v>153</v>
      </c>
      <c r="B14" s="7"/>
      <c r="C14" s="9">
        <v>121</v>
      </c>
    </row>
    <row r="15" spans="1:3" x14ac:dyDescent="0.2">
      <c r="A15" s="5"/>
      <c r="B15" s="5" t="s">
        <v>333</v>
      </c>
      <c r="C15" s="8">
        <v>33</v>
      </c>
    </row>
    <row r="16" spans="1:3" x14ac:dyDescent="0.2">
      <c r="A16" s="5"/>
      <c r="B16" s="5" t="s">
        <v>614</v>
      </c>
      <c r="C16" s="8">
        <v>30</v>
      </c>
    </row>
    <row r="17" spans="1:3" x14ac:dyDescent="0.2">
      <c r="A17" s="5"/>
      <c r="B17" s="5" t="s">
        <v>489</v>
      </c>
      <c r="C17" s="8">
        <v>4</v>
      </c>
    </row>
    <row r="18" spans="1:3" x14ac:dyDescent="0.2">
      <c r="A18" s="5"/>
      <c r="B18" s="5" t="s">
        <v>355</v>
      </c>
      <c r="C18" s="8">
        <v>30</v>
      </c>
    </row>
    <row r="19" spans="1:3" x14ac:dyDescent="0.2">
      <c r="A19" s="5"/>
      <c r="B19" s="5" t="s">
        <v>271</v>
      </c>
      <c r="C19" s="8">
        <v>15</v>
      </c>
    </row>
    <row r="20" spans="1:3" x14ac:dyDescent="0.2">
      <c r="A20" s="5"/>
      <c r="B20" s="5" t="s">
        <v>196</v>
      </c>
      <c r="C20" s="8">
        <v>9</v>
      </c>
    </row>
    <row r="21" spans="1:3" x14ac:dyDescent="0.2">
      <c r="A21" s="5"/>
      <c r="B21" s="5"/>
      <c r="C21" s="8"/>
    </row>
    <row r="22" spans="1:3" ht="15" x14ac:dyDescent="0.25">
      <c r="A22" s="7" t="s">
        <v>150</v>
      </c>
      <c r="B22" s="7"/>
      <c r="C22" s="9">
        <v>107</v>
      </c>
    </row>
    <row r="23" spans="1:3" x14ac:dyDescent="0.2">
      <c r="A23" s="5"/>
      <c r="B23" s="5" t="s">
        <v>614</v>
      </c>
      <c r="C23" s="8">
        <v>15</v>
      </c>
    </row>
    <row r="24" spans="1:3" x14ac:dyDescent="0.2">
      <c r="A24" s="5"/>
      <c r="B24" s="5" t="s">
        <v>253</v>
      </c>
      <c r="C24" s="8">
        <v>21</v>
      </c>
    </row>
    <row r="25" spans="1:3" x14ac:dyDescent="0.2">
      <c r="A25" s="5"/>
      <c r="B25" s="5" t="s">
        <v>40</v>
      </c>
      <c r="C25" s="8">
        <v>10</v>
      </c>
    </row>
    <row r="26" spans="1:3" x14ac:dyDescent="0.2">
      <c r="A26" s="5"/>
      <c r="B26" s="5" t="s">
        <v>645</v>
      </c>
      <c r="C26" s="8">
        <v>28</v>
      </c>
    </row>
    <row r="27" spans="1:3" x14ac:dyDescent="0.2">
      <c r="A27" s="5"/>
      <c r="B27" s="5" t="s">
        <v>196</v>
      </c>
      <c r="C27" s="8">
        <v>33</v>
      </c>
    </row>
    <row r="28" spans="1:3" x14ac:dyDescent="0.2">
      <c r="A28" s="5"/>
      <c r="B28" s="5"/>
      <c r="C28" s="8"/>
    </row>
    <row r="29" spans="1:3" ht="15" x14ac:dyDescent="0.25">
      <c r="A29" s="7" t="s">
        <v>154</v>
      </c>
      <c r="B29" s="7"/>
      <c r="C29" s="9">
        <v>82</v>
      </c>
    </row>
    <row r="30" spans="1:3" x14ac:dyDescent="0.2">
      <c r="A30" s="5"/>
      <c r="B30" s="5" t="s">
        <v>614</v>
      </c>
      <c r="C30" s="8">
        <v>9</v>
      </c>
    </row>
    <row r="31" spans="1:3" x14ac:dyDescent="0.2">
      <c r="A31" s="5"/>
      <c r="B31" s="5" t="s">
        <v>489</v>
      </c>
      <c r="C31" s="8">
        <v>14</v>
      </c>
    </row>
    <row r="32" spans="1:3" x14ac:dyDescent="0.2">
      <c r="A32" s="5"/>
      <c r="B32" s="5" t="s">
        <v>625</v>
      </c>
      <c r="C32" s="8">
        <v>3</v>
      </c>
    </row>
    <row r="33" spans="1:3" x14ac:dyDescent="0.2">
      <c r="A33" s="5"/>
      <c r="B33" s="5" t="s">
        <v>271</v>
      </c>
      <c r="C33" s="8">
        <v>50</v>
      </c>
    </row>
    <row r="34" spans="1:3" x14ac:dyDescent="0.2">
      <c r="A34" s="5"/>
      <c r="B34" s="5" t="s">
        <v>196</v>
      </c>
      <c r="C34" s="8">
        <v>6</v>
      </c>
    </row>
    <row r="35" spans="1:3" x14ac:dyDescent="0.2">
      <c r="A35" s="5"/>
      <c r="B35" s="5"/>
      <c r="C35" s="8"/>
    </row>
    <row r="36" spans="1:3" ht="15" x14ac:dyDescent="0.25">
      <c r="A36" s="7" t="s">
        <v>236</v>
      </c>
      <c r="B36" s="7"/>
      <c r="C36" s="9">
        <v>52</v>
      </c>
    </row>
    <row r="37" spans="1:3" x14ac:dyDescent="0.2">
      <c r="A37" s="5"/>
      <c r="B37" s="5" t="s">
        <v>253</v>
      </c>
      <c r="C37" s="8">
        <v>15</v>
      </c>
    </row>
    <row r="38" spans="1:3" x14ac:dyDescent="0.2">
      <c r="A38" s="5"/>
      <c r="B38" s="5" t="s">
        <v>489</v>
      </c>
      <c r="C38" s="8">
        <v>10</v>
      </c>
    </row>
    <row r="39" spans="1:3" x14ac:dyDescent="0.2">
      <c r="A39" s="5"/>
      <c r="B39" s="5" t="s">
        <v>645</v>
      </c>
      <c r="C39" s="8">
        <v>12</v>
      </c>
    </row>
    <row r="40" spans="1:3" x14ac:dyDescent="0.2">
      <c r="A40" s="5"/>
      <c r="B40" s="5" t="s">
        <v>625</v>
      </c>
      <c r="C40" s="8">
        <v>5</v>
      </c>
    </row>
    <row r="41" spans="1:3" x14ac:dyDescent="0.2">
      <c r="A41" s="5"/>
      <c r="B41" s="5" t="s">
        <v>271</v>
      </c>
      <c r="C41" s="8">
        <v>10</v>
      </c>
    </row>
    <row r="42" spans="1:3" x14ac:dyDescent="0.2">
      <c r="A42" s="5"/>
      <c r="B42" s="5"/>
      <c r="C42" s="8"/>
    </row>
    <row r="43" spans="1:3" ht="15" x14ac:dyDescent="0.25">
      <c r="A43" s="7" t="s">
        <v>633</v>
      </c>
      <c r="B43" s="7"/>
      <c r="C43" s="9">
        <v>50</v>
      </c>
    </row>
    <row r="44" spans="1:3" x14ac:dyDescent="0.2">
      <c r="A44" s="5"/>
      <c r="B44" s="5" t="s">
        <v>645</v>
      </c>
      <c r="C44" s="8">
        <v>40</v>
      </c>
    </row>
    <row r="45" spans="1:3" x14ac:dyDescent="0.2">
      <c r="A45" s="5"/>
      <c r="B45" s="5" t="s">
        <v>625</v>
      </c>
      <c r="C45" s="8">
        <v>10</v>
      </c>
    </row>
    <row r="46" spans="1:3" x14ac:dyDescent="0.2">
      <c r="A46" s="5"/>
      <c r="B46" s="5"/>
      <c r="C46" s="8"/>
    </row>
    <row r="47" spans="1:3" ht="15" x14ac:dyDescent="0.25">
      <c r="A47" s="7" t="s">
        <v>317</v>
      </c>
      <c r="B47" s="7"/>
      <c r="C47" s="9">
        <v>41</v>
      </c>
    </row>
    <row r="48" spans="1:3" x14ac:dyDescent="0.2">
      <c r="A48" s="5"/>
      <c r="B48" s="5" t="s">
        <v>333</v>
      </c>
      <c r="C48" s="8">
        <v>21</v>
      </c>
    </row>
    <row r="49" spans="1:3" x14ac:dyDescent="0.2">
      <c r="A49" s="5"/>
      <c r="B49" s="5" t="s">
        <v>559</v>
      </c>
      <c r="C49" s="8">
        <v>10</v>
      </c>
    </row>
    <row r="50" spans="1:3" x14ac:dyDescent="0.2">
      <c r="A50" s="5"/>
      <c r="B50" s="5" t="s">
        <v>355</v>
      </c>
      <c r="C50" s="8">
        <v>10</v>
      </c>
    </row>
    <row r="51" spans="1:3" x14ac:dyDescent="0.2">
      <c r="A51" s="5"/>
      <c r="B51" s="5"/>
      <c r="C51" s="8"/>
    </row>
    <row r="52" spans="1:3" ht="15" x14ac:dyDescent="0.25">
      <c r="A52" s="7" t="s">
        <v>540</v>
      </c>
      <c r="B52" s="7"/>
      <c r="C52" s="9">
        <v>36</v>
      </c>
    </row>
    <row r="53" spans="1:3" x14ac:dyDescent="0.2">
      <c r="A53" s="5"/>
      <c r="B53" s="5" t="s">
        <v>544</v>
      </c>
      <c r="C53" s="8">
        <v>16</v>
      </c>
    </row>
    <row r="54" spans="1:3" x14ac:dyDescent="0.2">
      <c r="A54" s="5"/>
      <c r="B54" s="5" t="s">
        <v>527</v>
      </c>
      <c r="C54" s="8">
        <v>20</v>
      </c>
    </row>
    <row r="55" spans="1:3" x14ac:dyDescent="0.2">
      <c r="A55" s="5"/>
      <c r="B55" s="5"/>
      <c r="C55" s="8"/>
    </row>
    <row r="56" spans="1:3" ht="15" x14ac:dyDescent="0.25">
      <c r="A56" s="7" t="s">
        <v>267</v>
      </c>
      <c r="B56" s="7"/>
      <c r="C56" s="9">
        <v>35</v>
      </c>
    </row>
    <row r="57" spans="1:3" x14ac:dyDescent="0.2">
      <c r="A57" s="5"/>
      <c r="B57" s="5" t="s">
        <v>271</v>
      </c>
      <c r="C57" s="8">
        <v>35</v>
      </c>
    </row>
    <row r="58" spans="1:3" x14ac:dyDescent="0.2">
      <c r="A58" s="5"/>
      <c r="B58" s="5"/>
      <c r="C58" s="8"/>
    </row>
    <row r="59" spans="1:3" ht="15" x14ac:dyDescent="0.25">
      <c r="A59" s="7" t="s">
        <v>388</v>
      </c>
      <c r="B59" s="7"/>
      <c r="C59" s="9">
        <v>32</v>
      </c>
    </row>
    <row r="60" spans="1:3" x14ac:dyDescent="0.2">
      <c r="A60" s="5"/>
      <c r="B60" s="5" t="s">
        <v>392</v>
      </c>
      <c r="C60" s="8">
        <v>16</v>
      </c>
    </row>
    <row r="61" spans="1:3" x14ac:dyDescent="0.2">
      <c r="A61" s="5"/>
      <c r="B61" s="5" t="s">
        <v>692</v>
      </c>
      <c r="C61" s="8">
        <v>16</v>
      </c>
    </row>
    <row r="62" spans="1:3" x14ac:dyDescent="0.2">
      <c r="A62" s="5"/>
      <c r="B62" s="5"/>
      <c r="C62" s="8"/>
    </row>
    <row r="63" spans="1:3" ht="15" x14ac:dyDescent="0.25">
      <c r="A63" s="7" t="s">
        <v>152</v>
      </c>
      <c r="B63" s="7"/>
      <c r="C63" s="9">
        <v>30</v>
      </c>
    </row>
    <row r="64" spans="1:3" x14ac:dyDescent="0.2">
      <c r="A64" s="5"/>
      <c r="B64" s="5" t="s">
        <v>333</v>
      </c>
      <c r="C64" s="8">
        <v>15</v>
      </c>
    </row>
    <row r="65" spans="1:3" x14ac:dyDescent="0.2">
      <c r="A65" s="5"/>
      <c r="B65" s="5" t="s">
        <v>196</v>
      </c>
      <c r="C65" s="8">
        <v>15</v>
      </c>
    </row>
    <row r="66" spans="1:3" x14ac:dyDescent="0.2">
      <c r="A66" s="5"/>
      <c r="B66" s="5"/>
      <c r="C66" s="8"/>
    </row>
    <row r="67" spans="1:3" ht="15" x14ac:dyDescent="0.25">
      <c r="A67" s="7" t="s">
        <v>69</v>
      </c>
      <c r="B67" s="7"/>
      <c r="C67" s="9">
        <v>24</v>
      </c>
    </row>
    <row r="68" spans="1:3" x14ac:dyDescent="0.2">
      <c r="A68" s="5"/>
      <c r="B68" s="5" t="s">
        <v>43</v>
      </c>
      <c r="C68" s="8">
        <v>10</v>
      </c>
    </row>
    <row r="69" spans="1:3" x14ac:dyDescent="0.2">
      <c r="A69" s="5"/>
      <c r="B69" s="5" t="s">
        <v>588</v>
      </c>
      <c r="C69" s="8">
        <v>14</v>
      </c>
    </row>
    <row r="70" spans="1:3" x14ac:dyDescent="0.2">
      <c r="A70" s="5"/>
      <c r="B70" s="5"/>
      <c r="C70" s="8"/>
    </row>
    <row r="71" spans="1:3" ht="15" x14ac:dyDescent="0.25">
      <c r="A71" s="7" t="s">
        <v>237</v>
      </c>
      <c r="B71" s="7"/>
      <c r="C71" s="9">
        <v>23</v>
      </c>
    </row>
    <row r="72" spans="1:3" x14ac:dyDescent="0.2">
      <c r="A72" s="5"/>
      <c r="B72" s="5" t="s">
        <v>253</v>
      </c>
      <c r="C72" s="8">
        <v>9</v>
      </c>
    </row>
    <row r="73" spans="1:3" x14ac:dyDescent="0.2">
      <c r="A73" s="5"/>
      <c r="B73" s="5" t="s">
        <v>527</v>
      </c>
      <c r="C73" s="8">
        <v>14</v>
      </c>
    </row>
    <row r="74" spans="1:3" x14ac:dyDescent="0.2">
      <c r="A74" s="5"/>
      <c r="B74" s="5"/>
      <c r="C74" s="8"/>
    </row>
    <row r="75" spans="1:3" ht="15" x14ac:dyDescent="0.25">
      <c r="A75" s="7" t="s">
        <v>238</v>
      </c>
      <c r="B75" s="7"/>
      <c r="C75" s="9">
        <v>19</v>
      </c>
    </row>
    <row r="76" spans="1:3" x14ac:dyDescent="0.2">
      <c r="A76" s="5"/>
      <c r="B76" s="5" t="s">
        <v>614</v>
      </c>
      <c r="C76" s="8">
        <v>6</v>
      </c>
    </row>
    <row r="77" spans="1:3" x14ac:dyDescent="0.2">
      <c r="A77" s="5"/>
      <c r="B77" s="5" t="s">
        <v>253</v>
      </c>
      <c r="C77" s="8">
        <v>6</v>
      </c>
    </row>
    <row r="78" spans="1:3" x14ac:dyDescent="0.2">
      <c r="A78" s="5"/>
      <c r="B78" s="5" t="s">
        <v>40</v>
      </c>
      <c r="C78" s="8">
        <v>7</v>
      </c>
    </row>
    <row r="79" spans="1:3" x14ac:dyDescent="0.2">
      <c r="A79" s="5"/>
      <c r="B79" s="5"/>
      <c r="C79" s="8"/>
    </row>
    <row r="80" spans="1:3" ht="15" x14ac:dyDescent="0.25">
      <c r="A80" s="7" t="s">
        <v>579</v>
      </c>
      <c r="B80" s="7"/>
      <c r="C80" s="9">
        <v>17</v>
      </c>
    </row>
    <row r="81" spans="1:3" x14ac:dyDescent="0.2">
      <c r="A81" s="5"/>
      <c r="B81" s="5" t="s">
        <v>588</v>
      </c>
      <c r="C81" s="8">
        <v>7</v>
      </c>
    </row>
    <row r="82" spans="1:3" x14ac:dyDescent="0.2">
      <c r="A82" s="5"/>
      <c r="B82" s="5" t="s">
        <v>593</v>
      </c>
      <c r="C82" s="8">
        <v>10</v>
      </c>
    </row>
    <row r="83" spans="1:3" x14ac:dyDescent="0.2">
      <c r="A83" s="5"/>
      <c r="B83" s="5"/>
      <c r="C83" s="8"/>
    </row>
    <row r="84" spans="1:3" ht="15" x14ac:dyDescent="0.25">
      <c r="A84" s="7" t="s">
        <v>413</v>
      </c>
      <c r="B84" s="7"/>
      <c r="C84" s="9">
        <v>17</v>
      </c>
    </row>
    <row r="85" spans="1:3" x14ac:dyDescent="0.2">
      <c r="A85" s="5"/>
      <c r="B85" s="5" t="s">
        <v>443</v>
      </c>
      <c r="C85" s="8">
        <v>12</v>
      </c>
    </row>
    <row r="86" spans="1:3" x14ac:dyDescent="0.2">
      <c r="A86" s="5"/>
      <c r="B86" s="5" t="s">
        <v>444</v>
      </c>
      <c r="C86" s="8">
        <v>5</v>
      </c>
    </row>
    <row r="87" spans="1:3" x14ac:dyDescent="0.2">
      <c r="A87" s="5"/>
      <c r="B87" s="5"/>
      <c r="C87" s="8"/>
    </row>
    <row r="88" spans="1:3" ht="15" x14ac:dyDescent="0.25">
      <c r="A88" s="7" t="s">
        <v>509</v>
      </c>
      <c r="B88" s="7"/>
      <c r="C88" s="9">
        <v>17</v>
      </c>
    </row>
    <row r="89" spans="1:3" x14ac:dyDescent="0.2">
      <c r="A89" s="5"/>
      <c r="B89" s="5" t="s">
        <v>544</v>
      </c>
      <c r="C89" s="8">
        <v>7</v>
      </c>
    </row>
    <row r="90" spans="1:3" x14ac:dyDescent="0.2">
      <c r="A90" s="5"/>
      <c r="B90" s="5" t="s">
        <v>527</v>
      </c>
      <c r="C90" s="8">
        <v>10</v>
      </c>
    </row>
    <row r="91" spans="1:3" x14ac:dyDescent="0.2">
      <c r="A91" s="5"/>
      <c r="B91" s="5"/>
      <c r="C91" s="8"/>
    </row>
    <row r="92" spans="1:3" ht="15" x14ac:dyDescent="0.25">
      <c r="A92" s="7" t="s">
        <v>369</v>
      </c>
      <c r="B92" s="7"/>
      <c r="C92" s="9">
        <v>16</v>
      </c>
    </row>
    <row r="93" spans="1:3" x14ac:dyDescent="0.2">
      <c r="A93" s="5"/>
      <c r="B93" s="5" t="s">
        <v>374</v>
      </c>
      <c r="C93" s="8">
        <v>16</v>
      </c>
    </row>
    <row r="94" spans="1:3" x14ac:dyDescent="0.2">
      <c r="A94" s="5"/>
      <c r="B94" s="5"/>
      <c r="C94" s="8"/>
    </row>
    <row r="95" spans="1:3" ht="15" x14ac:dyDescent="0.25">
      <c r="A95" s="7" t="s">
        <v>318</v>
      </c>
      <c r="B95" s="7"/>
      <c r="C95" s="9">
        <v>16</v>
      </c>
    </row>
    <row r="96" spans="1:3" x14ac:dyDescent="0.2">
      <c r="A96" s="5"/>
      <c r="B96" s="5" t="s">
        <v>333</v>
      </c>
      <c r="C96" s="8">
        <v>9</v>
      </c>
    </row>
    <row r="97" spans="1:3" x14ac:dyDescent="0.2">
      <c r="A97" s="5"/>
      <c r="B97" s="5" t="s">
        <v>443</v>
      </c>
      <c r="C97" s="8">
        <v>7</v>
      </c>
    </row>
    <row r="98" spans="1:3" x14ac:dyDescent="0.2">
      <c r="A98" s="5"/>
      <c r="B98" s="5"/>
      <c r="C98" s="8"/>
    </row>
    <row r="99" spans="1:3" ht="15" x14ac:dyDescent="0.25">
      <c r="A99" s="7" t="s">
        <v>345</v>
      </c>
      <c r="B99" s="7"/>
      <c r="C99" s="9">
        <v>14</v>
      </c>
    </row>
    <row r="100" spans="1:3" x14ac:dyDescent="0.2">
      <c r="A100" s="5"/>
      <c r="B100" s="5" t="s">
        <v>355</v>
      </c>
      <c r="C100" s="8">
        <v>14</v>
      </c>
    </row>
    <row r="101" spans="1:3" x14ac:dyDescent="0.2">
      <c r="A101" s="5"/>
      <c r="B101" s="5"/>
      <c r="C101" s="8"/>
    </row>
    <row r="102" spans="1:3" ht="15" x14ac:dyDescent="0.25">
      <c r="A102" s="7" t="s">
        <v>580</v>
      </c>
      <c r="B102" s="7"/>
      <c r="C102" s="9">
        <v>10</v>
      </c>
    </row>
    <row r="103" spans="1:3" x14ac:dyDescent="0.2">
      <c r="A103" s="5"/>
      <c r="B103" s="5" t="s">
        <v>588</v>
      </c>
      <c r="C103" s="8">
        <v>5</v>
      </c>
    </row>
    <row r="104" spans="1:3" x14ac:dyDescent="0.2">
      <c r="A104" s="5"/>
      <c r="B104" s="5" t="s">
        <v>593</v>
      </c>
      <c r="C104" s="8">
        <v>5</v>
      </c>
    </row>
    <row r="105" spans="1:3" x14ac:dyDescent="0.2">
      <c r="A105" s="5"/>
      <c r="B105" s="5"/>
      <c r="C105" s="8"/>
    </row>
    <row r="106" spans="1:3" ht="15" x14ac:dyDescent="0.25">
      <c r="A106" s="7" t="s">
        <v>673</v>
      </c>
      <c r="B106" s="7"/>
      <c r="C106" s="9">
        <v>10</v>
      </c>
    </row>
    <row r="107" spans="1:3" x14ac:dyDescent="0.2">
      <c r="A107" s="5"/>
      <c r="B107" s="5" t="s">
        <v>392</v>
      </c>
      <c r="C107" s="8">
        <v>7</v>
      </c>
    </row>
    <row r="108" spans="1:3" x14ac:dyDescent="0.2">
      <c r="A108" s="5"/>
      <c r="B108" s="5" t="s">
        <v>692</v>
      </c>
      <c r="C108" s="8">
        <v>3</v>
      </c>
    </row>
    <row r="109" spans="1:3" x14ac:dyDescent="0.2">
      <c r="A109" s="5"/>
      <c r="B109" s="5"/>
      <c r="C109" s="8"/>
    </row>
    <row r="110" spans="1:3" ht="15" x14ac:dyDescent="0.25">
      <c r="A110" s="7" t="s">
        <v>389</v>
      </c>
      <c r="B110" s="7"/>
      <c r="C110" s="9">
        <v>10</v>
      </c>
    </row>
    <row r="111" spans="1:3" x14ac:dyDescent="0.2">
      <c r="A111" s="5"/>
      <c r="B111" s="5" t="s">
        <v>392</v>
      </c>
      <c r="C111" s="8">
        <v>5</v>
      </c>
    </row>
    <row r="112" spans="1:3" x14ac:dyDescent="0.2">
      <c r="A112" s="5"/>
      <c r="B112" s="5" t="s">
        <v>692</v>
      </c>
      <c r="C112" s="8">
        <v>5</v>
      </c>
    </row>
    <row r="113" spans="1:3" x14ac:dyDescent="0.2">
      <c r="A113" s="5"/>
      <c r="B113" s="5"/>
      <c r="C113" s="8"/>
    </row>
    <row r="114" spans="1:3" ht="15" x14ac:dyDescent="0.25">
      <c r="A114" s="7" t="s">
        <v>634</v>
      </c>
      <c r="B114" s="7"/>
      <c r="C114" s="9">
        <v>8</v>
      </c>
    </row>
    <row r="115" spans="1:3" x14ac:dyDescent="0.2">
      <c r="A115" s="5"/>
      <c r="B115" s="5" t="s">
        <v>645</v>
      </c>
      <c r="C115" s="8">
        <v>8</v>
      </c>
    </row>
    <row r="116" spans="1:3" x14ac:dyDescent="0.2">
      <c r="A116" s="5"/>
      <c r="B116" s="5"/>
      <c r="C116" s="8"/>
    </row>
    <row r="117" spans="1:3" ht="15" x14ac:dyDescent="0.25">
      <c r="A117" s="7" t="s">
        <v>591</v>
      </c>
      <c r="B117" s="7"/>
      <c r="C117" s="9">
        <v>7</v>
      </c>
    </row>
    <row r="118" spans="1:3" x14ac:dyDescent="0.2">
      <c r="A118" s="5"/>
      <c r="B118" s="5" t="s">
        <v>593</v>
      </c>
      <c r="C118" s="8">
        <v>7</v>
      </c>
    </row>
    <row r="119" spans="1:3" x14ac:dyDescent="0.2">
      <c r="A119" s="5"/>
      <c r="B119" s="5"/>
      <c r="C119" s="8"/>
    </row>
    <row r="120" spans="1:3" ht="15" x14ac:dyDescent="0.25">
      <c r="A120" s="7" t="s">
        <v>672</v>
      </c>
      <c r="B120" s="7"/>
      <c r="C120" s="9">
        <v>7</v>
      </c>
    </row>
    <row r="121" spans="1:3" x14ac:dyDescent="0.2">
      <c r="A121" s="5"/>
      <c r="B121" s="5" t="s">
        <v>692</v>
      </c>
      <c r="C121" s="8">
        <v>7</v>
      </c>
    </row>
    <row r="122" spans="1:3" x14ac:dyDescent="0.2">
      <c r="A122" s="5"/>
      <c r="B122" s="5"/>
      <c r="C122" s="8"/>
    </row>
    <row r="123" spans="1:3" ht="15" x14ac:dyDescent="0.25">
      <c r="A123" s="7" t="s">
        <v>553</v>
      </c>
      <c r="B123" s="7"/>
      <c r="C123" s="9">
        <v>7</v>
      </c>
    </row>
    <row r="124" spans="1:3" x14ac:dyDescent="0.2">
      <c r="A124" s="5"/>
      <c r="B124" s="5" t="s">
        <v>559</v>
      </c>
      <c r="C124" s="8">
        <v>7</v>
      </c>
    </row>
    <row r="125" spans="1:3" x14ac:dyDescent="0.2">
      <c r="A125" s="5"/>
      <c r="B125" s="5"/>
      <c r="C125" s="8"/>
    </row>
    <row r="126" spans="1:3" ht="15" x14ac:dyDescent="0.25">
      <c r="A126" s="7" t="s">
        <v>431</v>
      </c>
      <c r="B126" s="7"/>
      <c r="C126" s="9">
        <v>7</v>
      </c>
    </row>
    <row r="127" spans="1:3" x14ac:dyDescent="0.2">
      <c r="A127" s="5"/>
      <c r="B127" s="5" t="s">
        <v>444</v>
      </c>
      <c r="C127" s="8">
        <v>7</v>
      </c>
    </row>
    <row r="128" spans="1:3" x14ac:dyDescent="0.2">
      <c r="A128" s="5"/>
      <c r="B128" s="5"/>
      <c r="C128" s="8"/>
    </row>
    <row r="129" spans="1:3" ht="15" x14ac:dyDescent="0.25">
      <c r="A129" s="7" t="s">
        <v>76</v>
      </c>
      <c r="B129" s="7"/>
      <c r="C129" s="9">
        <v>7</v>
      </c>
    </row>
    <row r="130" spans="1:3" x14ac:dyDescent="0.2">
      <c r="A130" s="5"/>
      <c r="B130" s="5" t="s">
        <v>43</v>
      </c>
      <c r="C130" s="8">
        <v>7</v>
      </c>
    </row>
    <row r="131" spans="1:3" x14ac:dyDescent="0.2">
      <c r="A131" s="5"/>
      <c r="B131" s="5"/>
      <c r="C131" s="8"/>
    </row>
    <row r="132" spans="1:3" ht="15" x14ac:dyDescent="0.25">
      <c r="A132" s="7" t="s">
        <v>370</v>
      </c>
      <c r="B132" s="7"/>
      <c r="C132" s="9">
        <v>7</v>
      </c>
    </row>
    <row r="133" spans="1:3" x14ac:dyDescent="0.2">
      <c r="A133" s="5"/>
      <c r="B133" s="5" t="s">
        <v>374</v>
      </c>
      <c r="C133" s="8">
        <v>7</v>
      </c>
    </row>
    <row r="134" spans="1:3" x14ac:dyDescent="0.2">
      <c r="A134" s="5"/>
      <c r="B134" s="5"/>
      <c r="C134" s="8"/>
    </row>
    <row r="135" spans="1:3" ht="15" x14ac:dyDescent="0.25">
      <c r="A135" s="7" t="s">
        <v>346</v>
      </c>
      <c r="B135" s="7"/>
      <c r="C135" s="9">
        <v>6</v>
      </c>
    </row>
    <row r="136" spans="1:3" x14ac:dyDescent="0.2">
      <c r="A136" s="5"/>
      <c r="B136" s="5" t="s">
        <v>355</v>
      </c>
      <c r="C136" s="8">
        <v>6</v>
      </c>
    </row>
    <row r="137" spans="1:3" x14ac:dyDescent="0.2">
      <c r="A137" s="5"/>
      <c r="B137" s="5"/>
      <c r="C137" s="8"/>
    </row>
    <row r="138" spans="1:3" ht="15" x14ac:dyDescent="0.25">
      <c r="A138" s="7" t="s">
        <v>319</v>
      </c>
      <c r="B138" s="7"/>
      <c r="C138" s="9">
        <v>6</v>
      </c>
    </row>
    <row r="139" spans="1:3" x14ac:dyDescent="0.2">
      <c r="A139" s="5"/>
      <c r="B139" s="5" t="s">
        <v>333</v>
      </c>
      <c r="C139" s="8">
        <v>6</v>
      </c>
    </row>
    <row r="140" spans="1:3" x14ac:dyDescent="0.2">
      <c r="A140" s="5"/>
      <c r="B140" s="5"/>
      <c r="C140" s="8"/>
    </row>
    <row r="141" spans="1:3" ht="15" x14ac:dyDescent="0.25">
      <c r="A141" s="7" t="s">
        <v>468</v>
      </c>
      <c r="B141" s="7"/>
      <c r="C141" s="9">
        <v>6</v>
      </c>
    </row>
    <row r="142" spans="1:3" x14ac:dyDescent="0.2">
      <c r="A142" s="5"/>
      <c r="B142" s="5" t="s">
        <v>489</v>
      </c>
      <c r="C142" s="8">
        <v>6</v>
      </c>
    </row>
    <row r="143" spans="1:3" x14ac:dyDescent="0.2">
      <c r="A143" s="5"/>
      <c r="B143" s="5"/>
      <c r="C143" s="8"/>
    </row>
    <row r="144" spans="1:3" ht="15" x14ac:dyDescent="0.25">
      <c r="A144" s="7" t="s">
        <v>510</v>
      </c>
      <c r="B144" s="7"/>
      <c r="C144" s="9">
        <v>6</v>
      </c>
    </row>
    <row r="145" spans="1:3" x14ac:dyDescent="0.2">
      <c r="A145" s="5"/>
      <c r="B145" s="5" t="s">
        <v>527</v>
      </c>
      <c r="C145" s="8">
        <v>6</v>
      </c>
    </row>
    <row r="146" spans="1:3" x14ac:dyDescent="0.2">
      <c r="A146" s="5"/>
      <c r="B146" s="5"/>
      <c r="C146" s="8"/>
    </row>
    <row r="147" spans="1:3" ht="15" x14ac:dyDescent="0.25">
      <c r="A147" s="7" t="s">
        <v>541</v>
      </c>
      <c r="B147" s="7"/>
      <c r="C147" s="9">
        <v>5</v>
      </c>
    </row>
    <row r="148" spans="1:3" x14ac:dyDescent="0.2">
      <c r="A148" s="5"/>
      <c r="B148" s="5" t="s">
        <v>544</v>
      </c>
      <c r="C148" s="8">
        <v>5</v>
      </c>
    </row>
    <row r="149" spans="1:3" x14ac:dyDescent="0.2">
      <c r="A149" s="5"/>
      <c r="B149" s="5"/>
      <c r="C149" s="8"/>
    </row>
    <row r="150" spans="1:3" ht="15" x14ac:dyDescent="0.25">
      <c r="A150" s="7" t="s">
        <v>77</v>
      </c>
      <c r="B150" s="7"/>
      <c r="C150" s="9">
        <v>5</v>
      </c>
    </row>
    <row r="151" spans="1:3" x14ac:dyDescent="0.2">
      <c r="A151" s="5"/>
      <c r="B151" s="5" t="s">
        <v>43</v>
      </c>
      <c r="C151" s="8">
        <v>5</v>
      </c>
    </row>
    <row r="152" spans="1:3" x14ac:dyDescent="0.2">
      <c r="A152" s="5"/>
      <c r="B152" s="5"/>
      <c r="C152" s="8"/>
    </row>
    <row r="153" spans="1:3" ht="15" x14ac:dyDescent="0.25">
      <c r="A153" s="7" t="s">
        <v>414</v>
      </c>
      <c r="B153" s="7"/>
      <c r="C153" s="9">
        <v>5</v>
      </c>
    </row>
    <row r="154" spans="1:3" x14ac:dyDescent="0.2">
      <c r="A154" s="5"/>
      <c r="B154" s="5" t="s">
        <v>443</v>
      </c>
      <c r="C154" s="8">
        <v>5</v>
      </c>
    </row>
    <row r="155" spans="1:3" x14ac:dyDescent="0.2">
      <c r="A155" s="5"/>
      <c r="B155" s="5"/>
      <c r="C155" s="8"/>
    </row>
    <row r="156" spans="1:3" ht="15" x14ac:dyDescent="0.25">
      <c r="A156" s="7" t="s">
        <v>347</v>
      </c>
      <c r="B156" s="7"/>
      <c r="C156" s="9">
        <v>4</v>
      </c>
    </row>
    <row r="157" spans="1:3" x14ac:dyDescent="0.2">
      <c r="A157" s="5"/>
      <c r="B157" s="5" t="s">
        <v>355</v>
      </c>
      <c r="C157" s="8">
        <v>4</v>
      </c>
    </row>
    <row r="158" spans="1:3" x14ac:dyDescent="0.2">
      <c r="A158" s="5"/>
      <c r="B158" s="5"/>
      <c r="C158" s="8"/>
    </row>
    <row r="159" spans="1:3" ht="15" x14ac:dyDescent="0.25">
      <c r="A159" s="7" t="s">
        <v>709</v>
      </c>
      <c r="B159" s="7"/>
      <c r="C159" s="9">
        <v>2</v>
      </c>
    </row>
    <row r="160" spans="1:3" x14ac:dyDescent="0.2">
      <c r="A160" s="5"/>
      <c r="B160" s="5" t="s">
        <v>625</v>
      </c>
      <c r="C160" s="8">
        <v>2</v>
      </c>
    </row>
    <row r="161" spans="1:3" x14ac:dyDescent="0.2">
      <c r="A161" s="5"/>
      <c r="B161" s="5"/>
      <c r="C161" s="8"/>
    </row>
  </sheetData>
  <phoneticPr fontId="1" type="noConversion"/>
  <pageMargins left="0.75" right="0.75" top="1" bottom="1" header="0.5" footer="0.5"/>
  <pageSetup fitToWidth="2" fitToHeight="2" orientation="portrait" r:id="rId2"/>
  <headerFooter alignWithMargins="0"/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"/>
  <sheetViews>
    <sheetView topLeftCell="A7" zoomScaleNormal="100" workbookViewId="0">
      <selection activeCell="A3" sqref="A3"/>
    </sheetView>
  </sheetViews>
  <sheetFormatPr defaultRowHeight="12.75" x14ac:dyDescent="0.2"/>
  <cols>
    <col min="1" max="1" width="18.4257812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62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x14ac:dyDescent="0.25">
      <c r="A4" s="7" t="s">
        <v>161</v>
      </c>
      <c r="B4" s="7"/>
      <c r="C4" s="9">
        <v>162</v>
      </c>
    </row>
    <row r="5" spans="1:3" x14ac:dyDescent="0.2">
      <c r="A5" s="5"/>
      <c r="B5" s="5" t="s">
        <v>198</v>
      </c>
      <c r="C5" s="8">
        <v>21</v>
      </c>
    </row>
    <row r="6" spans="1:3" x14ac:dyDescent="0.2">
      <c r="A6" s="5"/>
      <c r="B6" s="5" t="s">
        <v>271</v>
      </c>
      <c r="C6" s="8">
        <v>55</v>
      </c>
    </row>
    <row r="7" spans="1:3" x14ac:dyDescent="0.2">
      <c r="A7" s="5"/>
      <c r="B7" s="5" t="s">
        <v>355</v>
      </c>
      <c r="C7" s="8">
        <v>32</v>
      </c>
    </row>
    <row r="8" spans="1:3" x14ac:dyDescent="0.2">
      <c r="A8" s="5"/>
      <c r="B8" s="5" t="s">
        <v>625</v>
      </c>
      <c r="C8" s="8">
        <v>10</v>
      </c>
    </row>
    <row r="9" spans="1:3" x14ac:dyDescent="0.2">
      <c r="A9" s="5"/>
      <c r="B9" s="5" t="s">
        <v>645</v>
      </c>
      <c r="C9" s="8">
        <v>44</v>
      </c>
    </row>
    <row r="10" spans="1:3" x14ac:dyDescent="0.2">
      <c r="A10" s="5"/>
      <c r="B10" s="5"/>
      <c r="C10" s="8"/>
    </row>
    <row r="11" spans="1:3" ht="15" x14ac:dyDescent="0.25">
      <c r="A11" s="7" t="s">
        <v>162</v>
      </c>
      <c r="B11" s="7"/>
      <c r="C11" s="9">
        <v>124</v>
      </c>
    </row>
    <row r="12" spans="1:3" x14ac:dyDescent="0.2">
      <c r="A12" s="5"/>
      <c r="B12" s="5" t="s">
        <v>198</v>
      </c>
      <c r="C12" s="8">
        <v>15</v>
      </c>
    </row>
    <row r="13" spans="1:3" x14ac:dyDescent="0.2">
      <c r="A13" s="5"/>
      <c r="B13" s="5" t="s">
        <v>271</v>
      </c>
      <c r="C13" s="8">
        <v>15</v>
      </c>
    </row>
    <row r="14" spans="1:3" x14ac:dyDescent="0.2">
      <c r="A14" s="5"/>
      <c r="B14" s="5" t="s">
        <v>355</v>
      </c>
      <c r="C14" s="8">
        <v>16</v>
      </c>
    </row>
    <row r="15" spans="1:3" x14ac:dyDescent="0.2">
      <c r="A15" s="5"/>
      <c r="B15" s="5" t="s">
        <v>625</v>
      </c>
      <c r="C15" s="8">
        <v>7</v>
      </c>
    </row>
    <row r="16" spans="1:3" x14ac:dyDescent="0.2">
      <c r="A16" s="5"/>
      <c r="B16" s="5" t="s">
        <v>489</v>
      </c>
      <c r="C16" s="8">
        <v>16</v>
      </c>
    </row>
    <row r="17" spans="1:3" x14ac:dyDescent="0.2">
      <c r="A17" s="5"/>
      <c r="B17" s="5" t="s">
        <v>40</v>
      </c>
      <c r="C17" s="8">
        <v>7</v>
      </c>
    </row>
    <row r="18" spans="1:3" x14ac:dyDescent="0.2">
      <c r="A18" s="5"/>
      <c r="B18" s="5" t="s">
        <v>614</v>
      </c>
      <c r="C18" s="8">
        <v>15</v>
      </c>
    </row>
    <row r="19" spans="1:3" x14ac:dyDescent="0.2">
      <c r="A19" s="5"/>
      <c r="B19" s="5" t="s">
        <v>333</v>
      </c>
      <c r="C19" s="8">
        <v>33</v>
      </c>
    </row>
    <row r="20" spans="1:3" x14ac:dyDescent="0.2">
      <c r="A20" s="5"/>
      <c r="B20" s="5"/>
      <c r="C20" s="8"/>
    </row>
    <row r="21" spans="1:3" ht="15" x14ac:dyDescent="0.25">
      <c r="A21" s="7" t="s">
        <v>160</v>
      </c>
      <c r="B21" s="7"/>
      <c r="C21" s="9">
        <v>108</v>
      </c>
    </row>
    <row r="22" spans="1:3" x14ac:dyDescent="0.2">
      <c r="A22" s="5"/>
      <c r="B22" s="5" t="s">
        <v>198</v>
      </c>
      <c r="C22" s="8">
        <v>45</v>
      </c>
    </row>
    <row r="23" spans="1:3" x14ac:dyDescent="0.2">
      <c r="A23" s="5"/>
      <c r="B23" s="5" t="s">
        <v>271</v>
      </c>
      <c r="C23" s="8">
        <v>35</v>
      </c>
    </row>
    <row r="24" spans="1:3" x14ac:dyDescent="0.2">
      <c r="A24" s="5"/>
      <c r="B24" s="5" t="s">
        <v>645</v>
      </c>
      <c r="C24" s="8">
        <v>28</v>
      </c>
    </row>
    <row r="25" spans="1:3" x14ac:dyDescent="0.2">
      <c r="A25" s="5"/>
      <c r="B25" s="5"/>
      <c r="C25" s="8"/>
    </row>
    <row r="26" spans="1:3" ht="15" x14ac:dyDescent="0.25">
      <c r="A26" s="7" t="s">
        <v>239</v>
      </c>
      <c r="B26" s="7"/>
      <c r="C26" s="9">
        <v>101</v>
      </c>
    </row>
    <row r="27" spans="1:3" x14ac:dyDescent="0.2">
      <c r="A27" s="5"/>
      <c r="B27" s="5" t="s">
        <v>625</v>
      </c>
      <c r="C27" s="8">
        <v>5</v>
      </c>
    </row>
    <row r="28" spans="1:3" x14ac:dyDescent="0.2">
      <c r="A28" s="5"/>
      <c r="B28" s="5" t="s">
        <v>645</v>
      </c>
      <c r="C28" s="8">
        <v>20</v>
      </c>
    </row>
    <row r="29" spans="1:3" x14ac:dyDescent="0.2">
      <c r="A29" s="5"/>
      <c r="B29" s="5" t="s">
        <v>489</v>
      </c>
      <c r="C29" s="8">
        <v>4</v>
      </c>
    </row>
    <row r="30" spans="1:3" x14ac:dyDescent="0.2">
      <c r="A30" s="5"/>
      <c r="B30" s="5" t="s">
        <v>40</v>
      </c>
      <c r="C30" s="8">
        <v>15</v>
      </c>
    </row>
    <row r="31" spans="1:3" x14ac:dyDescent="0.2">
      <c r="A31" s="5"/>
      <c r="B31" s="5" t="s">
        <v>253</v>
      </c>
      <c r="C31" s="8">
        <v>21</v>
      </c>
    </row>
    <row r="32" spans="1:3" x14ac:dyDescent="0.2">
      <c r="A32" s="5"/>
      <c r="B32" s="5" t="s">
        <v>614</v>
      </c>
      <c r="C32" s="8">
        <v>36</v>
      </c>
    </row>
    <row r="33" spans="1:3" x14ac:dyDescent="0.2">
      <c r="A33" s="5"/>
      <c r="B33" s="5"/>
      <c r="C33" s="8"/>
    </row>
    <row r="34" spans="1:3" ht="15" x14ac:dyDescent="0.25">
      <c r="A34" s="7" t="s">
        <v>472</v>
      </c>
      <c r="B34" s="7"/>
      <c r="C34" s="9">
        <v>84</v>
      </c>
    </row>
    <row r="35" spans="1:3" x14ac:dyDescent="0.2">
      <c r="A35" s="5"/>
      <c r="B35" s="5" t="s">
        <v>489</v>
      </c>
      <c r="C35" s="8">
        <v>30</v>
      </c>
    </row>
    <row r="36" spans="1:3" x14ac:dyDescent="0.2">
      <c r="A36" s="5"/>
      <c r="B36" s="5" t="s">
        <v>253</v>
      </c>
      <c r="C36" s="8">
        <v>30</v>
      </c>
    </row>
    <row r="37" spans="1:3" x14ac:dyDescent="0.2">
      <c r="A37" s="5"/>
      <c r="B37" s="5" t="s">
        <v>614</v>
      </c>
      <c r="C37" s="8">
        <v>24</v>
      </c>
    </row>
    <row r="38" spans="1:3" x14ac:dyDescent="0.2">
      <c r="A38" s="5"/>
      <c r="B38" s="5"/>
      <c r="C38" s="8"/>
    </row>
    <row r="39" spans="1:3" ht="15" x14ac:dyDescent="0.25">
      <c r="A39" s="7" t="s">
        <v>320</v>
      </c>
      <c r="B39" s="7"/>
      <c r="C39" s="9">
        <v>74</v>
      </c>
    </row>
    <row r="40" spans="1:3" x14ac:dyDescent="0.2">
      <c r="A40" s="5"/>
      <c r="B40" s="5" t="s">
        <v>355</v>
      </c>
      <c r="C40" s="8">
        <v>10</v>
      </c>
    </row>
    <row r="41" spans="1:3" x14ac:dyDescent="0.2">
      <c r="A41" s="5"/>
      <c r="B41" s="5" t="s">
        <v>645</v>
      </c>
      <c r="C41" s="8">
        <v>8</v>
      </c>
    </row>
    <row r="42" spans="1:3" x14ac:dyDescent="0.2">
      <c r="A42" s="5"/>
      <c r="B42" s="5" t="s">
        <v>559</v>
      </c>
      <c r="C42" s="8">
        <v>8</v>
      </c>
    </row>
    <row r="43" spans="1:3" x14ac:dyDescent="0.2">
      <c r="A43" s="5"/>
      <c r="B43" s="5" t="s">
        <v>333</v>
      </c>
      <c r="C43" s="8">
        <v>48</v>
      </c>
    </row>
    <row r="44" spans="1:3" x14ac:dyDescent="0.2">
      <c r="A44" s="5"/>
      <c r="B44" s="5"/>
      <c r="C44" s="8"/>
    </row>
    <row r="45" spans="1:3" ht="15" x14ac:dyDescent="0.25">
      <c r="A45" s="7" t="s">
        <v>511</v>
      </c>
      <c r="B45" s="7"/>
      <c r="C45" s="9">
        <v>60</v>
      </c>
    </row>
    <row r="46" spans="1:3" x14ac:dyDescent="0.2">
      <c r="A46" s="5"/>
      <c r="B46" s="5" t="s">
        <v>527</v>
      </c>
      <c r="C46" s="8">
        <v>60</v>
      </c>
    </row>
    <row r="47" spans="1:3" x14ac:dyDescent="0.2">
      <c r="A47" s="5"/>
      <c r="B47" s="5"/>
      <c r="C47" s="8"/>
    </row>
    <row r="48" spans="1:3" ht="15" x14ac:dyDescent="0.25">
      <c r="A48" s="7" t="s">
        <v>242</v>
      </c>
      <c r="B48" s="7"/>
      <c r="C48" s="9">
        <v>48</v>
      </c>
    </row>
    <row r="49" spans="1:3" x14ac:dyDescent="0.2">
      <c r="A49" s="5"/>
      <c r="B49" s="5" t="s">
        <v>271</v>
      </c>
      <c r="C49" s="8">
        <v>10</v>
      </c>
    </row>
    <row r="50" spans="1:3" x14ac:dyDescent="0.2">
      <c r="A50" s="5"/>
      <c r="B50" s="5" t="s">
        <v>527</v>
      </c>
      <c r="C50" s="8">
        <v>32</v>
      </c>
    </row>
    <row r="51" spans="1:3" x14ac:dyDescent="0.2">
      <c r="A51" s="5"/>
      <c r="B51" s="5" t="s">
        <v>253</v>
      </c>
      <c r="C51" s="8">
        <v>6</v>
      </c>
    </row>
    <row r="52" spans="1:3" x14ac:dyDescent="0.2">
      <c r="A52" s="5"/>
      <c r="B52" s="5"/>
      <c r="C52" s="8"/>
    </row>
    <row r="53" spans="1:3" ht="15" x14ac:dyDescent="0.25">
      <c r="A53" s="7" t="s">
        <v>163</v>
      </c>
      <c r="B53" s="7"/>
      <c r="C53" s="9">
        <v>30</v>
      </c>
    </row>
    <row r="54" spans="1:3" x14ac:dyDescent="0.2">
      <c r="A54" s="5"/>
      <c r="B54" s="5" t="s">
        <v>198</v>
      </c>
      <c r="C54" s="8">
        <v>9</v>
      </c>
    </row>
    <row r="55" spans="1:3" x14ac:dyDescent="0.2">
      <c r="A55" s="5"/>
      <c r="B55" s="5" t="s">
        <v>355</v>
      </c>
      <c r="C55" s="8">
        <v>6</v>
      </c>
    </row>
    <row r="56" spans="1:3" x14ac:dyDescent="0.2">
      <c r="A56" s="5"/>
      <c r="B56" s="5" t="s">
        <v>559</v>
      </c>
      <c r="C56" s="8">
        <v>15</v>
      </c>
    </row>
    <row r="57" spans="1:3" x14ac:dyDescent="0.2">
      <c r="A57" s="5"/>
      <c r="B57" s="5"/>
      <c r="C57" s="8"/>
    </row>
    <row r="58" spans="1:3" ht="15" x14ac:dyDescent="0.25">
      <c r="A58" s="7" t="s">
        <v>268</v>
      </c>
      <c r="B58" s="7"/>
      <c r="C58" s="9">
        <v>25</v>
      </c>
    </row>
    <row r="59" spans="1:3" x14ac:dyDescent="0.2">
      <c r="A59" s="5"/>
      <c r="B59" s="5" t="s">
        <v>271</v>
      </c>
      <c r="C59" s="8">
        <v>25</v>
      </c>
    </row>
    <row r="60" spans="1:3" x14ac:dyDescent="0.2">
      <c r="A60" s="5"/>
      <c r="B60" s="5"/>
      <c r="C60" s="8"/>
    </row>
    <row r="61" spans="1:3" ht="15" x14ac:dyDescent="0.25">
      <c r="A61" s="7" t="s">
        <v>415</v>
      </c>
      <c r="B61" s="7"/>
      <c r="C61" s="9">
        <v>21</v>
      </c>
    </row>
    <row r="62" spans="1:3" x14ac:dyDescent="0.2">
      <c r="A62" s="5"/>
      <c r="B62" s="5" t="s">
        <v>444</v>
      </c>
      <c r="C62" s="8">
        <v>7</v>
      </c>
    </row>
    <row r="63" spans="1:3" x14ac:dyDescent="0.2">
      <c r="A63" s="5"/>
      <c r="B63" s="5" t="s">
        <v>443</v>
      </c>
      <c r="C63" s="8">
        <v>14</v>
      </c>
    </row>
    <row r="64" spans="1:3" x14ac:dyDescent="0.2">
      <c r="A64" s="5"/>
      <c r="B64" s="5"/>
      <c r="C64" s="8"/>
    </row>
    <row r="65" spans="1:3" ht="15" x14ac:dyDescent="0.25">
      <c r="A65" s="7" t="s">
        <v>512</v>
      </c>
      <c r="B65" s="7"/>
      <c r="C65" s="9">
        <v>20</v>
      </c>
    </row>
    <row r="66" spans="1:3" x14ac:dyDescent="0.2">
      <c r="A66" s="5"/>
      <c r="B66" s="5" t="s">
        <v>527</v>
      </c>
      <c r="C66" s="8">
        <v>20</v>
      </c>
    </row>
    <row r="67" spans="1:3" x14ac:dyDescent="0.2">
      <c r="A67" s="5"/>
      <c r="B67" s="5"/>
      <c r="C67" s="8"/>
    </row>
    <row r="68" spans="1:3" ht="15" x14ac:dyDescent="0.25">
      <c r="A68" s="7" t="s">
        <v>622</v>
      </c>
      <c r="B68" s="7"/>
      <c r="C68" s="9">
        <v>17</v>
      </c>
    </row>
    <row r="69" spans="1:3" x14ac:dyDescent="0.2">
      <c r="A69" s="5"/>
      <c r="B69" s="5" t="s">
        <v>625</v>
      </c>
      <c r="C69" s="8">
        <v>2</v>
      </c>
    </row>
    <row r="70" spans="1:3" x14ac:dyDescent="0.2">
      <c r="A70" s="5"/>
      <c r="B70" s="5" t="s">
        <v>489</v>
      </c>
      <c r="C70" s="8">
        <v>6</v>
      </c>
    </row>
    <row r="71" spans="1:3" x14ac:dyDescent="0.2">
      <c r="A71" s="5"/>
      <c r="B71" s="5" t="s">
        <v>614</v>
      </c>
      <c r="C71" s="8">
        <v>9</v>
      </c>
    </row>
    <row r="72" spans="1:3" x14ac:dyDescent="0.2">
      <c r="A72" s="5"/>
      <c r="B72" s="5"/>
      <c r="C72" s="8"/>
    </row>
    <row r="73" spans="1:3" ht="15" x14ac:dyDescent="0.25">
      <c r="A73" s="7" t="s">
        <v>321</v>
      </c>
      <c r="B73" s="7"/>
      <c r="C73" s="9">
        <v>15</v>
      </c>
    </row>
    <row r="74" spans="1:3" x14ac:dyDescent="0.2">
      <c r="A74" s="5"/>
      <c r="B74" s="5" t="s">
        <v>333</v>
      </c>
      <c r="C74" s="8">
        <v>15</v>
      </c>
    </row>
    <row r="75" spans="1:3" x14ac:dyDescent="0.2">
      <c r="A75" s="5"/>
      <c r="B75" s="5"/>
      <c r="C75" s="8"/>
    </row>
    <row r="76" spans="1:3" ht="15" x14ac:dyDescent="0.25">
      <c r="A76" s="7" t="s">
        <v>621</v>
      </c>
      <c r="B76" s="7"/>
      <c r="C76" s="9">
        <v>15</v>
      </c>
    </row>
    <row r="77" spans="1:3" x14ac:dyDescent="0.2">
      <c r="A77" s="5"/>
      <c r="B77" s="5" t="s">
        <v>625</v>
      </c>
      <c r="C77" s="8">
        <v>3</v>
      </c>
    </row>
    <row r="78" spans="1:3" x14ac:dyDescent="0.2">
      <c r="A78" s="5"/>
      <c r="B78" s="5" t="s">
        <v>645</v>
      </c>
      <c r="C78" s="8">
        <v>12</v>
      </c>
    </row>
    <row r="79" spans="1:3" x14ac:dyDescent="0.2">
      <c r="A79" s="5"/>
      <c r="B79" s="5"/>
      <c r="C79" s="8"/>
    </row>
    <row r="80" spans="1:3" ht="15" x14ac:dyDescent="0.25">
      <c r="A80" s="7" t="s">
        <v>240</v>
      </c>
      <c r="B80" s="7"/>
      <c r="C80" s="9">
        <v>15</v>
      </c>
    </row>
    <row r="81" spans="1:3" x14ac:dyDescent="0.2">
      <c r="A81" s="5"/>
      <c r="B81" s="5" t="s">
        <v>253</v>
      </c>
      <c r="C81" s="8">
        <v>15</v>
      </c>
    </row>
    <row r="82" spans="1:3" x14ac:dyDescent="0.2">
      <c r="A82" s="5"/>
      <c r="B82" s="5"/>
      <c r="C82" s="8"/>
    </row>
    <row r="83" spans="1:3" ht="15" x14ac:dyDescent="0.25">
      <c r="A83" s="7" t="s">
        <v>583</v>
      </c>
      <c r="B83" s="7"/>
      <c r="C83" s="9">
        <v>15</v>
      </c>
    </row>
    <row r="84" spans="1:3" x14ac:dyDescent="0.2">
      <c r="A84" s="5"/>
      <c r="B84" s="5" t="s">
        <v>593</v>
      </c>
      <c r="C84" s="8">
        <v>10</v>
      </c>
    </row>
    <row r="85" spans="1:3" x14ac:dyDescent="0.2">
      <c r="A85" s="5"/>
      <c r="B85" s="5" t="s">
        <v>588</v>
      </c>
      <c r="C85" s="8">
        <v>5</v>
      </c>
    </row>
    <row r="86" spans="1:3" x14ac:dyDescent="0.2">
      <c r="A86" s="5"/>
      <c r="B86" s="5"/>
      <c r="C86" s="8"/>
    </row>
    <row r="87" spans="1:3" ht="15" x14ac:dyDescent="0.25">
      <c r="A87" s="7" t="s">
        <v>432</v>
      </c>
      <c r="B87" s="7"/>
      <c r="C87" s="9">
        <v>12</v>
      </c>
    </row>
    <row r="88" spans="1:3" x14ac:dyDescent="0.2">
      <c r="A88" s="5"/>
      <c r="B88" s="5" t="s">
        <v>444</v>
      </c>
      <c r="C88" s="8">
        <v>12</v>
      </c>
    </row>
    <row r="89" spans="1:3" x14ac:dyDescent="0.2">
      <c r="A89" s="5"/>
      <c r="B89" s="5"/>
      <c r="C89" s="8"/>
    </row>
    <row r="90" spans="1:3" ht="15" x14ac:dyDescent="0.25">
      <c r="A90" s="7" t="s">
        <v>390</v>
      </c>
      <c r="B90" s="7"/>
      <c r="C90" s="9">
        <v>12</v>
      </c>
    </row>
    <row r="91" spans="1:3" x14ac:dyDescent="0.2">
      <c r="A91" s="5"/>
      <c r="B91" s="5" t="s">
        <v>392</v>
      </c>
      <c r="C91" s="8">
        <v>12</v>
      </c>
    </row>
    <row r="92" spans="1:3" x14ac:dyDescent="0.2">
      <c r="A92" s="5"/>
      <c r="B92" s="5"/>
      <c r="C92" s="8"/>
    </row>
    <row r="93" spans="1:3" ht="15" x14ac:dyDescent="0.25">
      <c r="A93" s="7" t="s">
        <v>513</v>
      </c>
      <c r="B93" s="7"/>
      <c r="C93" s="9">
        <v>12</v>
      </c>
    </row>
    <row r="94" spans="1:3" x14ac:dyDescent="0.2">
      <c r="A94" s="5"/>
      <c r="B94" s="5" t="s">
        <v>527</v>
      </c>
      <c r="C94" s="8">
        <v>12</v>
      </c>
    </row>
    <row r="95" spans="1:3" x14ac:dyDescent="0.2">
      <c r="A95" s="5"/>
      <c r="B95" s="5"/>
      <c r="C95" s="8"/>
    </row>
    <row r="96" spans="1:3" ht="15" x14ac:dyDescent="0.25">
      <c r="A96" s="7" t="s">
        <v>581</v>
      </c>
      <c r="B96" s="7"/>
      <c r="C96" s="9">
        <v>12</v>
      </c>
    </row>
    <row r="97" spans="1:3" x14ac:dyDescent="0.2">
      <c r="A97" s="5"/>
      <c r="B97" s="5" t="s">
        <v>588</v>
      </c>
      <c r="C97" s="8">
        <v>12</v>
      </c>
    </row>
    <row r="98" spans="1:3" x14ac:dyDescent="0.2">
      <c r="A98" s="5"/>
      <c r="B98" s="5"/>
      <c r="C98" s="8"/>
    </row>
    <row r="99" spans="1:3" ht="15" x14ac:dyDescent="0.25">
      <c r="A99" s="7" t="s">
        <v>373</v>
      </c>
      <c r="B99" s="7"/>
      <c r="C99" s="9">
        <v>12</v>
      </c>
    </row>
    <row r="100" spans="1:3" x14ac:dyDescent="0.2">
      <c r="A100" s="5"/>
      <c r="B100" s="5" t="s">
        <v>374</v>
      </c>
      <c r="C100" s="8">
        <v>12</v>
      </c>
    </row>
    <row r="101" spans="1:3" x14ac:dyDescent="0.2">
      <c r="A101" s="5"/>
      <c r="B101" s="5"/>
      <c r="C101" s="8"/>
    </row>
    <row r="102" spans="1:3" ht="15" x14ac:dyDescent="0.25">
      <c r="A102" s="7" t="s">
        <v>164</v>
      </c>
      <c r="B102" s="7"/>
      <c r="C102" s="9">
        <v>12</v>
      </c>
    </row>
    <row r="103" spans="1:3" x14ac:dyDescent="0.2">
      <c r="A103" s="5"/>
      <c r="B103" s="5" t="s">
        <v>198</v>
      </c>
      <c r="C103" s="8">
        <v>6</v>
      </c>
    </row>
    <row r="104" spans="1:3" x14ac:dyDescent="0.2">
      <c r="A104" s="5"/>
      <c r="B104" s="5" t="s">
        <v>333</v>
      </c>
      <c r="C104" s="8">
        <v>6</v>
      </c>
    </row>
    <row r="105" spans="1:3" x14ac:dyDescent="0.2">
      <c r="A105" s="5"/>
      <c r="B105" s="5"/>
      <c r="C105" s="8"/>
    </row>
    <row r="106" spans="1:3" ht="15" x14ac:dyDescent="0.25">
      <c r="A106" s="7" t="s">
        <v>567</v>
      </c>
      <c r="B106" s="7"/>
      <c r="C106" s="9">
        <v>11</v>
      </c>
    </row>
    <row r="107" spans="1:3" x14ac:dyDescent="0.2">
      <c r="A107" s="5"/>
      <c r="B107" s="5" t="s">
        <v>569</v>
      </c>
      <c r="C107" s="8">
        <v>11</v>
      </c>
    </row>
    <row r="108" spans="1:3" x14ac:dyDescent="0.2">
      <c r="A108" s="5"/>
      <c r="B108" s="5"/>
      <c r="C108" s="8"/>
    </row>
    <row r="109" spans="1:3" ht="15" x14ac:dyDescent="0.25">
      <c r="A109" s="7" t="s">
        <v>322</v>
      </c>
      <c r="B109" s="7"/>
      <c r="C109" s="9">
        <v>11</v>
      </c>
    </row>
    <row r="110" spans="1:3" x14ac:dyDescent="0.2">
      <c r="A110" s="5"/>
      <c r="B110" s="5" t="s">
        <v>559</v>
      </c>
      <c r="C110" s="8">
        <v>2</v>
      </c>
    </row>
    <row r="111" spans="1:3" x14ac:dyDescent="0.2">
      <c r="A111" s="5"/>
      <c r="B111" s="5" t="s">
        <v>333</v>
      </c>
      <c r="C111" s="8">
        <v>9</v>
      </c>
    </row>
    <row r="112" spans="1:3" x14ac:dyDescent="0.2">
      <c r="A112" s="5"/>
      <c r="B112" s="5"/>
      <c r="C112" s="8"/>
    </row>
    <row r="113" spans="1:3" ht="15" x14ac:dyDescent="0.25">
      <c r="A113" s="7" t="s">
        <v>473</v>
      </c>
      <c r="B113" s="7"/>
      <c r="C113" s="9">
        <v>10</v>
      </c>
    </row>
    <row r="114" spans="1:3" x14ac:dyDescent="0.2">
      <c r="A114" s="5"/>
      <c r="B114" s="5" t="s">
        <v>489</v>
      </c>
      <c r="C114" s="8">
        <v>10</v>
      </c>
    </row>
    <row r="115" spans="1:3" x14ac:dyDescent="0.2">
      <c r="A115" s="5"/>
      <c r="B115" s="5"/>
      <c r="C115" s="8"/>
    </row>
    <row r="116" spans="1:3" ht="15" x14ac:dyDescent="0.25">
      <c r="A116" s="7" t="s">
        <v>78</v>
      </c>
      <c r="B116" s="7"/>
      <c r="C116" s="9">
        <v>10</v>
      </c>
    </row>
    <row r="117" spans="1:3" x14ac:dyDescent="0.2">
      <c r="A117" s="5"/>
      <c r="B117" s="5" t="s">
        <v>44</v>
      </c>
      <c r="C117" s="8">
        <v>10</v>
      </c>
    </row>
    <row r="118" spans="1:3" x14ac:dyDescent="0.2">
      <c r="A118" s="5"/>
      <c r="B118" s="5"/>
      <c r="C118" s="8"/>
    </row>
    <row r="119" spans="1:3" ht="15" x14ac:dyDescent="0.25">
      <c r="A119" s="7" t="s">
        <v>700</v>
      </c>
      <c r="B119" s="7"/>
      <c r="C119" s="9">
        <v>10</v>
      </c>
    </row>
    <row r="120" spans="1:3" x14ac:dyDescent="0.2">
      <c r="A120" s="5"/>
      <c r="B120" s="5" t="s">
        <v>702</v>
      </c>
      <c r="C120" s="8">
        <v>10</v>
      </c>
    </row>
    <row r="121" spans="1:3" x14ac:dyDescent="0.2">
      <c r="A121" s="5"/>
      <c r="B121" s="5"/>
      <c r="C121" s="8"/>
    </row>
    <row r="122" spans="1:3" ht="15" x14ac:dyDescent="0.25">
      <c r="A122" s="7" t="s">
        <v>674</v>
      </c>
      <c r="B122" s="7"/>
      <c r="C122" s="9">
        <v>10</v>
      </c>
    </row>
    <row r="123" spans="1:3" x14ac:dyDescent="0.2">
      <c r="A123" s="5"/>
      <c r="B123" s="5" t="s">
        <v>692</v>
      </c>
      <c r="C123" s="8">
        <v>10</v>
      </c>
    </row>
    <row r="124" spans="1:3" x14ac:dyDescent="0.2">
      <c r="A124" s="5"/>
      <c r="B124" s="5"/>
      <c r="C124" s="8"/>
    </row>
    <row r="125" spans="1:3" ht="15" x14ac:dyDescent="0.25">
      <c r="A125" s="7" t="s">
        <v>241</v>
      </c>
      <c r="B125" s="7"/>
      <c r="C125" s="9">
        <v>9</v>
      </c>
    </row>
    <row r="126" spans="1:3" x14ac:dyDescent="0.2">
      <c r="A126" s="5"/>
      <c r="B126" s="5" t="s">
        <v>253</v>
      </c>
      <c r="C126" s="8">
        <v>9</v>
      </c>
    </row>
    <row r="127" spans="1:3" x14ac:dyDescent="0.2">
      <c r="A127" s="5"/>
      <c r="B127" s="5"/>
      <c r="C127" s="8"/>
    </row>
    <row r="128" spans="1:3" ht="15" x14ac:dyDescent="0.25">
      <c r="A128" s="7" t="s">
        <v>514</v>
      </c>
      <c r="B128" s="7"/>
      <c r="C128" s="9">
        <v>8</v>
      </c>
    </row>
    <row r="129" spans="1:3" x14ac:dyDescent="0.2">
      <c r="A129" s="5"/>
      <c r="B129" s="5" t="s">
        <v>527</v>
      </c>
      <c r="C129" s="8">
        <v>8</v>
      </c>
    </row>
    <row r="130" spans="1:3" x14ac:dyDescent="0.2">
      <c r="A130" s="5"/>
      <c r="B130" s="5"/>
      <c r="C130" s="8"/>
    </row>
    <row r="131" spans="1:3" ht="15" x14ac:dyDescent="0.25">
      <c r="A131" s="7" t="s">
        <v>79</v>
      </c>
      <c r="B131" s="7"/>
      <c r="C131" s="9">
        <v>7</v>
      </c>
    </row>
    <row r="132" spans="1:3" x14ac:dyDescent="0.2">
      <c r="A132" s="5"/>
      <c r="B132" s="5" t="s">
        <v>44</v>
      </c>
      <c r="C132" s="8">
        <v>7</v>
      </c>
    </row>
    <row r="133" spans="1:3" x14ac:dyDescent="0.2">
      <c r="A133" s="5"/>
      <c r="B133" s="5"/>
      <c r="C133" s="8"/>
    </row>
    <row r="134" spans="1:3" ht="15" x14ac:dyDescent="0.25">
      <c r="A134" s="7" t="s">
        <v>582</v>
      </c>
      <c r="B134" s="7"/>
      <c r="C134" s="9">
        <v>7</v>
      </c>
    </row>
    <row r="135" spans="1:3" x14ac:dyDescent="0.2">
      <c r="A135" s="5"/>
      <c r="B135" s="5" t="s">
        <v>588</v>
      </c>
      <c r="C135" s="8">
        <v>7</v>
      </c>
    </row>
    <row r="136" spans="1:3" x14ac:dyDescent="0.2">
      <c r="A136" s="5"/>
      <c r="B136" s="5"/>
      <c r="C136" s="8"/>
    </row>
    <row r="137" spans="1:3" ht="15" x14ac:dyDescent="0.25">
      <c r="A137" s="7" t="s">
        <v>606</v>
      </c>
      <c r="B137" s="7"/>
      <c r="C137" s="9">
        <v>6</v>
      </c>
    </row>
    <row r="138" spans="1:3" x14ac:dyDescent="0.2">
      <c r="A138" s="5"/>
      <c r="B138" s="5" t="s">
        <v>614</v>
      </c>
      <c r="C138" s="8">
        <v>6</v>
      </c>
    </row>
    <row r="139" spans="1:3" x14ac:dyDescent="0.2">
      <c r="A139" s="5"/>
      <c r="B139" s="5"/>
      <c r="C139" s="8"/>
    </row>
    <row r="140" spans="1:3" ht="15" x14ac:dyDescent="0.25">
      <c r="A140" s="7" t="s">
        <v>348</v>
      </c>
      <c r="B140" s="7"/>
      <c r="C140" s="9">
        <v>6</v>
      </c>
    </row>
    <row r="141" spans="1:3" x14ac:dyDescent="0.2">
      <c r="A141" s="5"/>
      <c r="B141" s="5" t="s">
        <v>355</v>
      </c>
      <c r="C141" s="8">
        <v>4</v>
      </c>
    </row>
    <row r="142" spans="1:3" x14ac:dyDescent="0.2">
      <c r="A142" s="5"/>
      <c r="B142" s="5" t="s">
        <v>40</v>
      </c>
      <c r="C142" s="8">
        <v>2</v>
      </c>
    </row>
    <row r="143" spans="1:3" x14ac:dyDescent="0.2">
      <c r="A143" s="5"/>
      <c r="B143" s="5"/>
      <c r="C143" s="8"/>
    </row>
    <row r="144" spans="1:3" ht="15" x14ac:dyDescent="0.25">
      <c r="A144" s="7" t="s">
        <v>433</v>
      </c>
      <c r="B144" s="7"/>
      <c r="C144" s="9">
        <v>5</v>
      </c>
    </row>
    <row r="145" spans="1:3" x14ac:dyDescent="0.2">
      <c r="A145" s="5"/>
      <c r="B145" s="5" t="s">
        <v>444</v>
      </c>
      <c r="C145" s="8">
        <v>5</v>
      </c>
    </row>
    <row r="146" spans="1:3" x14ac:dyDescent="0.2">
      <c r="A146" s="5"/>
      <c r="B146" s="5"/>
      <c r="C146" s="8"/>
    </row>
    <row r="147" spans="1:3" ht="15" x14ac:dyDescent="0.25">
      <c r="A147" s="7" t="s">
        <v>80</v>
      </c>
      <c r="B147" s="7"/>
      <c r="C147" s="9">
        <v>5</v>
      </c>
    </row>
    <row r="148" spans="1:3" x14ac:dyDescent="0.2">
      <c r="A148" s="5"/>
      <c r="B148" s="5" t="s">
        <v>44</v>
      </c>
      <c r="C148" s="8">
        <v>5</v>
      </c>
    </row>
    <row r="149" spans="1:3" x14ac:dyDescent="0.2">
      <c r="A149" s="5"/>
      <c r="B149" s="5"/>
      <c r="C149" s="8"/>
    </row>
    <row r="150" spans="1:3" ht="15" x14ac:dyDescent="0.25">
      <c r="A150" s="7" t="s">
        <v>554</v>
      </c>
      <c r="B150" s="7"/>
      <c r="C150" s="9">
        <v>5</v>
      </c>
    </row>
    <row r="151" spans="1:3" x14ac:dyDescent="0.2">
      <c r="A151" s="5"/>
      <c r="B151" s="5" t="s">
        <v>559</v>
      </c>
      <c r="C151" s="8">
        <v>5</v>
      </c>
    </row>
    <row r="152" spans="1:3" x14ac:dyDescent="0.2">
      <c r="A152" s="5"/>
      <c r="B152" s="5"/>
      <c r="C152" s="8"/>
    </row>
    <row r="153" spans="1:3" ht="15" x14ac:dyDescent="0.25">
      <c r="A153" s="7" t="s">
        <v>656</v>
      </c>
      <c r="B153" s="7"/>
      <c r="C153" s="9">
        <v>5</v>
      </c>
    </row>
    <row r="154" spans="1:3" x14ac:dyDescent="0.2">
      <c r="A154" s="5"/>
      <c r="B154" s="5" t="s">
        <v>40</v>
      </c>
      <c r="C154" s="8">
        <v>5</v>
      </c>
    </row>
    <row r="155" spans="1:3" x14ac:dyDescent="0.2">
      <c r="A155" s="5"/>
      <c r="B155" s="5"/>
      <c r="C155" s="8"/>
    </row>
    <row r="156" spans="1:3" ht="15" x14ac:dyDescent="0.25">
      <c r="A156" s="7" t="s">
        <v>657</v>
      </c>
      <c r="B156" s="7"/>
      <c r="C156" s="9">
        <v>3</v>
      </c>
    </row>
    <row r="157" spans="1:3" x14ac:dyDescent="0.2">
      <c r="A157" s="5"/>
      <c r="B157" s="5" t="s">
        <v>40</v>
      </c>
      <c r="C157" s="8">
        <v>3</v>
      </c>
    </row>
    <row r="158" spans="1:3" x14ac:dyDescent="0.2">
      <c r="A158" s="5"/>
      <c r="B158" s="5"/>
      <c r="C158" s="8"/>
    </row>
    <row r="159" spans="1:3" ht="15" x14ac:dyDescent="0.25">
      <c r="A159" s="7" t="s">
        <v>434</v>
      </c>
      <c r="B159" s="7"/>
      <c r="C159" s="9">
        <v>3</v>
      </c>
    </row>
    <row r="160" spans="1:3" x14ac:dyDescent="0.2">
      <c r="A160" s="5"/>
      <c r="B160" s="5" t="s">
        <v>444</v>
      </c>
      <c r="C160" s="8">
        <v>3</v>
      </c>
    </row>
    <row r="161" spans="1:3" x14ac:dyDescent="0.2">
      <c r="A161" s="5"/>
      <c r="B161" s="5"/>
      <c r="C161" s="8"/>
    </row>
    <row r="162" spans="1:3" ht="15" x14ac:dyDescent="0.25">
      <c r="A162" s="7" t="s">
        <v>555</v>
      </c>
      <c r="B162" s="7"/>
      <c r="C162" s="9">
        <v>3</v>
      </c>
    </row>
    <row r="163" spans="1:3" x14ac:dyDescent="0.2">
      <c r="A163" s="5"/>
      <c r="B163" s="5" t="s">
        <v>559</v>
      </c>
      <c r="C163" s="8">
        <v>3</v>
      </c>
    </row>
    <row r="164" spans="1:3" x14ac:dyDescent="0.2">
      <c r="A164" s="5"/>
      <c r="B164" s="5"/>
      <c r="C164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topLeftCell="A49" zoomScaleNormal="100" workbookViewId="0">
      <selection activeCell="A3" sqref="A3"/>
    </sheetView>
  </sheetViews>
  <sheetFormatPr defaultRowHeight="12.75" outlineLevelRow="1" x14ac:dyDescent="0.2"/>
  <cols>
    <col min="1" max="1" width="23.85546875" bestFit="1" customWidth="1"/>
    <col min="2" max="2" width="12.85546875" customWidth="1"/>
    <col min="3" max="3" width="11.7109375" bestFit="1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14" t="s">
        <v>63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outlineLevel="1" x14ac:dyDescent="0.25">
      <c r="A4" s="7" t="s">
        <v>170</v>
      </c>
      <c r="B4" s="7"/>
      <c r="C4" s="9">
        <v>216</v>
      </c>
    </row>
    <row r="5" spans="1:3" x14ac:dyDescent="0.2">
      <c r="A5" s="5"/>
      <c r="B5" s="5" t="s">
        <v>196</v>
      </c>
      <c r="C5" s="8">
        <v>33</v>
      </c>
    </row>
    <row r="6" spans="1:3" x14ac:dyDescent="0.2">
      <c r="A6" s="5"/>
      <c r="B6" s="5" t="s">
        <v>271</v>
      </c>
      <c r="C6" s="8">
        <v>75</v>
      </c>
    </row>
    <row r="7" spans="1:3" x14ac:dyDescent="0.2">
      <c r="A7" s="5"/>
      <c r="B7" s="5" t="s">
        <v>625</v>
      </c>
      <c r="C7" s="8">
        <v>15</v>
      </c>
    </row>
    <row r="8" spans="1:3" x14ac:dyDescent="0.2">
      <c r="A8" s="5"/>
      <c r="B8" s="5" t="s">
        <v>645</v>
      </c>
      <c r="C8" s="8">
        <v>48</v>
      </c>
    </row>
    <row r="9" spans="1:3" x14ac:dyDescent="0.2">
      <c r="A9" s="5"/>
      <c r="B9" s="5" t="s">
        <v>253</v>
      </c>
      <c r="C9" s="8">
        <v>45</v>
      </c>
    </row>
    <row r="10" spans="1:3" x14ac:dyDescent="0.2">
      <c r="A10" s="5"/>
      <c r="B10" s="5"/>
      <c r="C10" s="8"/>
    </row>
    <row r="11" spans="1:3" ht="15" x14ac:dyDescent="0.25">
      <c r="A11" s="7" t="s">
        <v>481</v>
      </c>
      <c r="B11" s="7"/>
      <c r="C11" s="9">
        <v>70</v>
      </c>
    </row>
    <row r="12" spans="1:3" x14ac:dyDescent="0.2">
      <c r="A12" s="5"/>
      <c r="B12" s="5" t="s">
        <v>625</v>
      </c>
      <c r="C12" s="8">
        <v>3</v>
      </c>
    </row>
    <row r="13" spans="1:3" x14ac:dyDescent="0.2">
      <c r="A13" s="5"/>
      <c r="B13" s="5" t="s">
        <v>645</v>
      </c>
      <c r="C13" s="8">
        <v>28</v>
      </c>
    </row>
    <row r="14" spans="1:3" x14ac:dyDescent="0.2">
      <c r="A14" s="5"/>
      <c r="B14" s="5" t="s">
        <v>489</v>
      </c>
      <c r="C14" s="8">
        <v>6</v>
      </c>
    </row>
    <row r="15" spans="1:3" x14ac:dyDescent="0.2">
      <c r="A15" s="5"/>
      <c r="B15" s="5" t="s">
        <v>40</v>
      </c>
      <c r="C15" s="8">
        <v>3</v>
      </c>
    </row>
    <row r="16" spans="1:3" x14ac:dyDescent="0.2">
      <c r="A16" s="5"/>
      <c r="B16" s="5" t="s">
        <v>614</v>
      </c>
      <c r="C16" s="8">
        <v>30</v>
      </c>
    </row>
    <row r="17" spans="1:3" x14ac:dyDescent="0.2">
      <c r="A17" s="5"/>
      <c r="B17" s="5"/>
      <c r="C17" s="8"/>
    </row>
    <row r="18" spans="1:3" ht="15" x14ac:dyDescent="0.25">
      <c r="A18" s="7" t="s">
        <v>243</v>
      </c>
      <c r="B18" s="7"/>
      <c r="C18" s="9">
        <v>63</v>
      </c>
    </row>
    <row r="19" spans="1:3" x14ac:dyDescent="0.2">
      <c r="A19" s="5"/>
      <c r="B19" s="5" t="s">
        <v>625</v>
      </c>
      <c r="C19" s="8">
        <v>5</v>
      </c>
    </row>
    <row r="20" spans="1:3" x14ac:dyDescent="0.2">
      <c r="A20" s="5"/>
      <c r="B20" s="5" t="s">
        <v>645</v>
      </c>
      <c r="C20" s="8">
        <v>12</v>
      </c>
    </row>
    <row r="21" spans="1:3" x14ac:dyDescent="0.2">
      <c r="A21" s="5"/>
      <c r="B21" s="5" t="s">
        <v>40</v>
      </c>
      <c r="C21" s="8">
        <v>7</v>
      </c>
    </row>
    <row r="22" spans="1:3" x14ac:dyDescent="0.2">
      <c r="A22" s="5"/>
      <c r="B22" s="5" t="s">
        <v>253</v>
      </c>
      <c r="C22" s="8">
        <v>24</v>
      </c>
    </row>
    <row r="23" spans="1:3" x14ac:dyDescent="0.2">
      <c r="A23" s="5"/>
      <c r="B23" s="5" t="s">
        <v>614</v>
      </c>
      <c r="C23" s="8">
        <v>15</v>
      </c>
    </row>
    <row r="24" spans="1:3" x14ac:dyDescent="0.2">
      <c r="A24" s="5"/>
      <c r="B24" s="5"/>
      <c r="C24" s="8"/>
    </row>
    <row r="25" spans="1:3" ht="15" x14ac:dyDescent="0.25">
      <c r="A25" s="7" t="s">
        <v>171</v>
      </c>
      <c r="B25" s="7"/>
      <c r="C25" s="9">
        <v>56</v>
      </c>
    </row>
    <row r="26" spans="1:3" x14ac:dyDescent="0.2">
      <c r="A26" s="5"/>
      <c r="B26" s="5" t="s">
        <v>196</v>
      </c>
      <c r="C26" s="8">
        <v>21</v>
      </c>
    </row>
    <row r="27" spans="1:3" x14ac:dyDescent="0.2">
      <c r="A27" s="5"/>
      <c r="B27" s="5" t="s">
        <v>355</v>
      </c>
      <c r="C27" s="8">
        <v>20</v>
      </c>
    </row>
    <row r="28" spans="1:3" x14ac:dyDescent="0.2">
      <c r="A28" s="5"/>
      <c r="B28" s="5" t="s">
        <v>645</v>
      </c>
      <c r="C28" s="8">
        <v>8</v>
      </c>
    </row>
    <row r="29" spans="1:3" x14ac:dyDescent="0.2">
      <c r="A29" s="5"/>
      <c r="B29" s="5" t="s">
        <v>559</v>
      </c>
      <c r="C29" s="8">
        <v>7</v>
      </c>
    </row>
    <row r="30" spans="1:3" x14ac:dyDescent="0.2">
      <c r="A30" s="5"/>
      <c r="B30" s="5"/>
      <c r="C30" s="8"/>
    </row>
    <row r="31" spans="1:3" ht="15" x14ac:dyDescent="0.25">
      <c r="A31" s="7" t="s">
        <v>269</v>
      </c>
      <c r="B31" s="7"/>
      <c r="C31" s="9">
        <v>50</v>
      </c>
    </row>
    <row r="32" spans="1:3" x14ac:dyDescent="0.2">
      <c r="A32" s="5"/>
      <c r="B32" s="5" t="s">
        <v>271</v>
      </c>
      <c r="C32" s="8">
        <v>35</v>
      </c>
    </row>
    <row r="33" spans="1:3" x14ac:dyDescent="0.2">
      <c r="A33" s="5"/>
      <c r="B33" s="5" t="s">
        <v>253</v>
      </c>
      <c r="C33" s="8">
        <v>15</v>
      </c>
    </row>
    <row r="34" spans="1:3" x14ac:dyDescent="0.2">
      <c r="A34" s="5"/>
      <c r="B34" s="5"/>
      <c r="C34" s="8"/>
    </row>
    <row r="35" spans="1:3" ht="15" x14ac:dyDescent="0.25">
      <c r="A35" s="7" t="s">
        <v>244</v>
      </c>
      <c r="B35" s="7"/>
      <c r="C35" s="9">
        <v>45</v>
      </c>
    </row>
    <row r="36" spans="1:3" x14ac:dyDescent="0.2">
      <c r="A36" s="5"/>
      <c r="B36" s="5" t="s">
        <v>271</v>
      </c>
      <c r="C36" s="8">
        <v>15</v>
      </c>
    </row>
    <row r="37" spans="1:3" x14ac:dyDescent="0.2">
      <c r="A37" s="5"/>
      <c r="B37" s="5" t="s">
        <v>253</v>
      </c>
      <c r="C37" s="8">
        <v>9</v>
      </c>
    </row>
    <row r="38" spans="1:3" x14ac:dyDescent="0.2">
      <c r="A38" s="5"/>
      <c r="B38" s="5" t="s">
        <v>614</v>
      </c>
      <c r="C38" s="8">
        <v>21</v>
      </c>
    </row>
    <row r="39" spans="1:3" x14ac:dyDescent="0.2">
      <c r="A39" s="5"/>
      <c r="B39" s="5"/>
      <c r="C39" s="8"/>
    </row>
    <row r="40" spans="1:3" ht="15" x14ac:dyDescent="0.25">
      <c r="A40" s="7" t="s">
        <v>324</v>
      </c>
      <c r="B40" s="7"/>
      <c r="C40" s="9">
        <v>43</v>
      </c>
    </row>
    <row r="41" spans="1:3" x14ac:dyDescent="0.2">
      <c r="A41" s="5"/>
      <c r="B41" s="5" t="s">
        <v>355</v>
      </c>
      <c r="C41" s="8">
        <v>4</v>
      </c>
    </row>
    <row r="42" spans="1:3" x14ac:dyDescent="0.2">
      <c r="A42" s="5"/>
      <c r="B42" s="5" t="s">
        <v>559</v>
      </c>
      <c r="C42" s="8">
        <v>2</v>
      </c>
    </row>
    <row r="43" spans="1:3" x14ac:dyDescent="0.2">
      <c r="A43" s="5"/>
      <c r="B43" s="5" t="s">
        <v>443</v>
      </c>
      <c r="C43" s="8">
        <v>16</v>
      </c>
    </row>
    <row r="44" spans="1:3" x14ac:dyDescent="0.2">
      <c r="A44" s="5"/>
      <c r="B44" s="5" t="s">
        <v>333</v>
      </c>
      <c r="C44" s="8">
        <v>21</v>
      </c>
    </row>
    <row r="45" spans="1:3" x14ac:dyDescent="0.2">
      <c r="A45" s="5"/>
      <c r="B45" s="5"/>
      <c r="C45" s="8"/>
    </row>
    <row r="46" spans="1:3" ht="15" x14ac:dyDescent="0.25">
      <c r="A46" s="7" t="s">
        <v>623</v>
      </c>
      <c r="B46" s="7"/>
      <c r="C46" s="9">
        <v>39</v>
      </c>
    </row>
    <row r="47" spans="1:3" x14ac:dyDescent="0.2">
      <c r="A47" s="5"/>
      <c r="B47" s="5" t="s">
        <v>625</v>
      </c>
      <c r="C47" s="8">
        <v>8</v>
      </c>
    </row>
    <row r="48" spans="1:3" x14ac:dyDescent="0.2">
      <c r="A48" s="5"/>
      <c r="B48" s="5" t="s">
        <v>645</v>
      </c>
      <c r="C48" s="8">
        <v>20</v>
      </c>
    </row>
    <row r="49" spans="1:3" x14ac:dyDescent="0.2">
      <c r="A49" s="5"/>
      <c r="B49" s="5" t="s">
        <v>40</v>
      </c>
      <c r="C49" s="8">
        <v>11</v>
      </c>
    </row>
    <row r="50" spans="1:3" x14ac:dyDescent="0.2">
      <c r="A50" s="5"/>
      <c r="B50" s="5"/>
      <c r="C50" s="8"/>
    </row>
    <row r="51" spans="1:3" ht="15" x14ac:dyDescent="0.25">
      <c r="A51" s="7" t="s">
        <v>173</v>
      </c>
      <c r="B51" s="7"/>
      <c r="C51" s="9">
        <v>39</v>
      </c>
    </row>
    <row r="52" spans="1:3" x14ac:dyDescent="0.2">
      <c r="A52" s="5"/>
      <c r="B52" s="5" t="s">
        <v>196</v>
      </c>
      <c r="C52" s="8">
        <v>9</v>
      </c>
    </row>
    <row r="53" spans="1:3" x14ac:dyDescent="0.2">
      <c r="A53" s="5"/>
      <c r="B53" s="5" t="s">
        <v>271</v>
      </c>
      <c r="C53" s="8">
        <v>10</v>
      </c>
    </row>
    <row r="54" spans="1:3" x14ac:dyDescent="0.2">
      <c r="A54" s="5"/>
      <c r="B54" s="5" t="s">
        <v>489</v>
      </c>
      <c r="C54" s="8">
        <v>20</v>
      </c>
    </row>
    <row r="55" spans="1:3" x14ac:dyDescent="0.2">
      <c r="A55" s="5"/>
      <c r="B55" s="5"/>
      <c r="C55" s="8"/>
    </row>
    <row r="56" spans="1:3" ht="15" x14ac:dyDescent="0.25">
      <c r="A56" s="7" t="s">
        <v>323</v>
      </c>
      <c r="B56" s="7"/>
      <c r="C56" s="9">
        <v>33</v>
      </c>
    </row>
    <row r="57" spans="1:3" x14ac:dyDescent="0.2">
      <c r="A57" s="5"/>
      <c r="B57" s="5" t="s">
        <v>559</v>
      </c>
      <c r="C57" s="8">
        <v>3</v>
      </c>
    </row>
    <row r="58" spans="1:3" x14ac:dyDescent="0.2">
      <c r="A58" s="5"/>
      <c r="B58" s="5" t="s">
        <v>333</v>
      </c>
      <c r="C58" s="8">
        <v>30</v>
      </c>
    </row>
    <row r="59" spans="1:3" x14ac:dyDescent="0.2">
      <c r="A59" s="5"/>
      <c r="B59" s="5"/>
      <c r="C59" s="8"/>
    </row>
    <row r="60" spans="1:3" ht="15" x14ac:dyDescent="0.25">
      <c r="A60" s="7" t="s">
        <v>325</v>
      </c>
      <c r="B60" s="7"/>
      <c r="C60" s="9">
        <v>25</v>
      </c>
    </row>
    <row r="61" spans="1:3" x14ac:dyDescent="0.2">
      <c r="A61" s="5"/>
      <c r="B61" s="5" t="s">
        <v>355</v>
      </c>
      <c r="C61" s="8">
        <v>10</v>
      </c>
    </row>
    <row r="62" spans="1:3" x14ac:dyDescent="0.2">
      <c r="A62" s="5"/>
      <c r="B62" s="5" t="s">
        <v>333</v>
      </c>
      <c r="C62" s="8">
        <v>15</v>
      </c>
    </row>
    <row r="63" spans="1:3" x14ac:dyDescent="0.2">
      <c r="A63" s="5"/>
      <c r="B63" s="5"/>
      <c r="C63" s="8"/>
    </row>
    <row r="64" spans="1:3" ht="15" x14ac:dyDescent="0.25">
      <c r="A64" s="7" t="s">
        <v>270</v>
      </c>
      <c r="B64" s="7"/>
      <c r="C64" s="9">
        <v>25</v>
      </c>
    </row>
    <row r="65" spans="1:3" x14ac:dyDescent="0.2">
      <c r="A65" s="5"/>
      <c r="B65" s="5" t="s">
        <v>271</v>
      </c>
      <c r="C65" s="8">
        <v>25</v>
      </c>
    </row>
    <row r="66" spans="1:3" x14ac:dyDescent="0.2">
      <c r="A66" s="5"/>
      <c r="B66" s="5"/>
      <c r="C66" s="8"/>
    </row>
    <row r="67" spans="1:3" ht="15" x14ac:dyDescent="0.25">
      <c r="A67" s="7" t="s">
        <v>349</v>
      </c>
      <c r="B67" s="7"/>
      <c r="C67" s="9">
        <v>24</v>
      </c>
    </row>
    <row r="68" spans="1:3" x14ac:dyDescent="0.2">
      <c r="A68" s="5"/>
      <c r="B68" s="5" t="s">
        <v>355</v>
      </c>
      <c r="C68" s="8">
        <v>14</v>
      </c>
    </row>
    <row r="69" spans="1:3" x14ac:dyDescent="0.2">
      <c r="A69" s="5"/>
      <c r="B69" s="5" t="s">
        <v>559</v>
      </c>
      <c r="C69" s="8">
        <v>10</v>
      </c>
    </row>
    <row r="70" spans="1:3" x14ac:dyDescent="0.2">
      <c r="A70" s="5"/>
      <c r="B70" s="5"/>
      <c r="C70" s="8"/>
    </row>
    <row r="71" spans="1:3" ht="15" x14ac:dyDescent="0.25">
      <c r="A71" s="7" t="s">
        <v>517</v>
      </c>
      <c r="B71" s="7"/>
      <c r="C71" s="9">
        <v>24</v>
      </c>
    </row>
    <row r="72" spans="1:3" x14ac:dyDescent="0.2">
      <c r="A72" s="5"/>
      <c r="B72" s="5" t="s">
        <v>625</v>
      </c>
      <c r="C72" s="8">
        <v>2</v>
      </c>
    </row>
    <row r="73" spans="1:3" x14ac:dyDescent="0.2">
      <c r="A73" s="5"/>
      <c r="B73" s="5" t="s">
        <v>527</v>
      </c>
      <c r="C73" s="8">
        <v>10</v>
      </c>
    </row>
    <row r="74" spans="1:3" x14ac:dyDescent="0.2">
      <c r="A74" s="5"/>
      <c r="B74" s="5" t="s">
        <v>544</v>
      </c>
      <c r="C74" s="8">
        <v>12</v>
      </c>
    </row>
    <row r="75" spans="1:3" x14ac:dyDescent="0.2">
      <c r="A75" s="5"/>
      <c r="B75" s="5"/>
      <c r="C75" s="8"/>
    </row>
    <row r="76" spans="1:3" ht="15" x14ac:dyDescent="0.25">
      <c r="A76" s="7" t="s">
        <v>172</v>
      </c>
      <c r="B76" s="7"/>
      <c r="C76" s="9">
        <v>22</v>
      </c>
    </row>
    <row r="77" spans="1:3" x14ac:dyDescent="0.2">
      <c r="A77" s="5"/>
      <c r="B77" s="5" t="s">
        <v>196</v>
      </c>
      <c r="C77" s="8">
        <v>15</v>
      </c>
    </row>
    <row r="78" spans="1:3" x14ac:dyDescent="0.2">
      <c r="A78" s="5"/>
      <c r="B78" s="5" t="s">
        <v>444</v>
      </c>
      <c r="C78" s="8">
        <v>7</v>
      </c>
    </row>
    <row r="79" spans="1:3" x14ac:dyDescent="0.2">
      <c r="A79" s="5"/>
      <c r="B79" s="5"/>
      <c r="C79" s="8"/>
    </row>
    <row r="80" spans="1:3" ht="15" x14ac:dyDescent="0.25">
      <c r="A80" s="7" t="s">
        <v>174</v>
      </c>
      <c r="B80" s="7"/>
      <c r="C80" s="9">
        <v>21</v>
      </c>
    </row>
    <row r="81" spans="1:3" x14ac:dyDescent="0.2">
      <c r="A81" s="5"/>
      <c r="B81" s="5" t="s">
        <v>196</v>
      </c>
      <c r="C81" s="8">
        <v>6</v>
      </c>
    </row>
    <row r="82" spans="1:3" x14ac:dyDescent="0.2">
      <c r="A82" s="5"/>
      <c r="B82" s="5" t="s">
        <v>355</v>
      </c>
      <c r="C82" s="8">
        <v>6</v>
      </c>
    </row>
    <row r="83" spans="1:3" x14ac:dyDescent="0.2">
      <c r="A83" s="5"/>
      <c r="B83" s="5" t="s">
        <v>333</v>
      </c>
      <c r="C83" s="8">
        <v>9</v>
      </c>
    </row>
    <row r="84" spans="1:3" x14ac:dyDescent="0.2">
      <c r="A84" s="5"/>
      <c r="B84" s="5"/>
      <c r="C84" s="8"/>
    </row>
    <row r="85" spans="1:3" ht="15" x14ac:dyDescent="0.25">
      <c r="A85" s="7" t="s">
        <v>515</v>
      </c>
      <c r="B85" s="7"/>
      <c r="C85" s="9">
        <v>20</v>
      </c>
    </row>
    <row r="86" spans="1:3" x14ac:dyDescent="0.2">
      <c r="A86" s="5"/>
      <c r="B86" s="5" t="s">
        <v>527</v>
      </c>
      <c r="C86" s="8">
        <v>20</v>
      </c>
    </row>
    <row r="87" spans="1:3" x14ac:dyDescent="0.2">
      <c r="A87" s="5"/>
      <c r="B87" s="5"/>
      <c r="C87" s="8"/>
    </row>
    <row r="88" spans="1:3" ht="15" x14ac:dyDescent="0.25">
      <c r="A88" s="7" t="s">
        <v>568</v>
      </c>
      <c r="B88" s="7"/>
      <c r="C88" s="9">
        <v>15</v>
      </c>
    </row>
    <row r="89" spans="1:3" x14ac:dyDescent="0.2">
      <c r="A89" s="5"/>
      <c r="B89" s="5" t="s">
        <v>569</v>
      </c>
      <c r="C89" s="8">
        <v>15</v>
      </c>
    </row>
    <row r="90" spans="1:3" x14ac:dyDescent="0.2">
      <c r="A90" s="5"/>
      <c r="B90" s="5"/>
      <c r="C90" s="8"/>
    </row>
    <row r="91" spans="1:3" ht="15" x14ac:dyDescent="0.25">
      <c r="A91" s="7" t="s">
        <v>245</v>
      </c>
      <c r="B91" s="7"/>
      <c r="C91" s="9">
        <v>15</v>
      </c>
    </row>
    <row r="92" spans="1:3" x14ac:dyDescent="0.2">
      <c r="A92" s="5"/>
      <c r="B92" s="5" t="s">
        <v>253</v>
      </c>
      <c r="C92" s="8">
        <v>6</v>
      </c>
    </row>
    <row r="93" spans="1:3" x14ac:dyDescent="0.2">
      <c r="A93" s="5"/>
      <c r="B93" s="5" t="s">
        <v>614</v>
      </c>
      <c r="C93" s="8">
        <v>9</v>
      </c>
    </row>
    <row r="94" spans="1:3" x14ac:dyDescent="0.2">
      <c r="A94" s="5"/>
      <c r="B94" s="5"/>
      <c r="C94" s="8"/>
    </row>
    <row r="95" spans="1:3" ht="15" x14ac:dyDescent="0.25">
      <c r="A95" s="7" t="s">
        <v>479</v>
      </c>
      <c r="B95" s="7"/>
      <c r="C95" s="9">
        <v>14</v>
      </c>
    </row>
    <row r="96" spans="1:3" x14ac:dyDescent="0.2">
      <c r="A96" s="5"/>
      <c r="B96" s="5" t="s">
        <v>489</v>
      </c>
      <c r="C96" s="8">
        <v>14</v>
      </c>
    </row>
    <row r="97" spans="1:3" x14ac:dyDescent="0.2">
      <c r="A97" s="5"/>
      <c r="B97" s="5"/>
      <c r="C97" s="8"/>
    </row>
    <row r="98" spans="1:3" ht="15" x14ac:dyDescent="0.25">
      <c r="A98" s="7" t="s">
        <v>416</v>
      </c>
      <c r="B98" s="7"/>
      <c r="C98" s="9">
        <v>14</v>
      </c>
    </row>
    <row r="99" spans="1:3" x14ac:dyDescent="0.2">
      <c r="A99" s="5"/>
      <c r="B99" s="5" t="s">
        <v>443</v>
      </c>
      <c r="C99" s="8">
        <v>7</v>
      </c>
    </row>
    <row r="100" spans="1:3" x14ac:dyDescent="0.2">
      <c r="A100" s="5"/>
      <c r="B100" s="5" t="s">
        <v>588</v>
      </c>
      <c r="C100" s="8">
        <v>7</v>
      </c>
    </row>
    <row r="101" spans="1:3" x14ac:dyDescent="0.2">
      <c r="A101" s="5"/>
      <c r="B101" s="5"/>
      <c r="C101" s="8"/>
    </row>
    <row r="102" spans="1:3" ht="15" x14ac:dyDescent="0.25">
      <c r="A102" s="7" t="s">
        <v>516</v>
      </c>
      <c r="B102" s="7"/>
      <c r="C102" s="9">
        <v>14</v>
      </c>
    </row>
    <row r="103" spans="1:3" x14ac:dyDescent="0.2">
      <c r="A103" s="5"/>
      <c r="B103" s="5" t="s">
        <v>527</v>
      </c>
      <c r="C103" s="8">
        <v>14</v>
      </c>
    </row>
    <row r="104" spans="1:3" x14ac:dyDescent="0.2">
      <c r="A104" s="5"/>
      <c r="B104" s="5"/>
      <c r="C104" s="8"/>
    </row>
    <row r="105" spans="1:3" ht="15" x14ac:dyDescent="0.25">
      <c r="A105" s="7" t="s">
        <v>683</v>
      </c>
      <c r="B105" s="7"/>
      <c r="C105" s="9">
        <v>12</v>
      </c>
    </row>
    <row r="106" spans="1:3" x14ac:dyDescent="0.2">
      <c r="A106" s="5"/>
      <c r="B106" s="5" t="s">
        <v>693</v>
      </c>
      <c r="C106" s="8">
        <v>12</v>
      </c>
    </row>
    <row r="107" spans="1:3" x14ac:dyDescent="0.2">
      <c r="A107" s="5"/>
      <c r="B107" s="5"/>
      <c r="C107" s="8"/>
    </row>
    <row r="108" spans="1:3" ht="15" x14ac:dyDescent="0.25">
      <c r="A108" s="7" t="s">
        <v>584</v>
      </c>
      <c r="B108" s="7"/>
      <c r="C108" s="9">
        <v>11</v>
      </c>
    </row>
    <row r="109" spans="1:3" x14ac:dyDescent="0.2">
      <c r="A109" s="5"/>
      <c r="B109" s="5" t="s">
        <v>588</v>
      </c>
      <c r="C109" s="8">
        <v>11</v>
      </c>
    </row>
    <row r="110" spans="1:3" x14ac:dyDescent="0.2">
      <c r="A110" s="5"/>
      <c r="B110" s="5"/>
      <c r="C110" s="8"/>
    </row>
    <row r="111" spans="1:3" ht="15" x14ac:dyDescent="0.25">
      <c r="A111" s="7" t="s">
        <v>435</v>
      </c>
      <c r="B111" s="7"/>
      <c r="C111" s="9">
        <v>11</v>
      </c>
    </row>
    <row r="112" spans="1:3" x14ac:dyDescent="0.2">
      <c r="A112" s="5"/>
      <c r="B112" s="5" t="s">
        <v>444</v>
      </c>
      <c r="C112" s="8">
        <v>11</v>
      </c>
    </row>
    <row r="113" spans="1:3" x14ac:dyDescent="0.2">
      <c r="A113" s="5"/>
      <c r="B113" s="5"/>
      <c r="C113" s="8"/>
    </row>
    <row r="114" spans="1:3" ht="15" x14ac:dyDescent="0.25">
      <c r="A114" s="7" t="s">
        <v>701</v>
      </c>
      <c r="B114" s="7"/>
      <c r="C114" s="9">
        <v>10</v>
      </c>
    </row>
    <row r="115" spans="1:3" x14ac:dyDescent="0.2">
      <c r="A115" s="5"/>
      <c r="B115" s="5" t="s">
        <v>702</v>
      </c>
      <c r="C115" s="8">
        <v>10</v>
      </c>
    </row>
    <row r="116" spans="1:3" x14ac:dyDescent="0.2">
      <c r="A116" s="5"/>
      <c r="B116" s="5"/>
      <c r="C116" s="8"/>
    </row>
    <row r="117" spans="1:3" ht="15" x14ac:dyDescent="0.25">
      <c r="A117" s="7" t="s">
        <v>81</v>
      </c>
      <c r="B117" s="7"/>
      <c r="C117" s="9">
        <v>10</v>
      </c>
    </row>
    <row r="118" spans="1:3" x14ac:dyDescent="0.2">
      <c r="A118" s="5"/>
      <c r="B118" s="5" t="s">
        <v>43</v>
      </c>
      <c r="C118" s="8">
        <v>10</v>
      </c>
    </row>
    <row r="119" spans="1:3" x14ac:dyDescent="0.2">
      <c r="A119" s="5"/>
      <c r="B119" s="5"/>
      <c r="C119" s="8"/>
    </row>
    <row r="120" spans="1:3" ht="15" x14ac:dyDescent="0.25">
      <c r="A120" s="7" t="s">
        <v>480</v>
      </c>
      <c r="B120" s="7"/>
      <c r="C120" s="9">
        <v>10</v>
      </c>
    </row>
    <row r="121" spans="1:3" x14ac:dyDescent="0.2">
      <c r="A121" s="5"/>
      <c r="B121" s="5" t="s">
        <v>489</v>
      </c>
      <c r="C121" s="8">
        <v>10</v>
      </c>
    </row>
    <row r="122" spans="1:3" x14ac:dyDescent="0.2">
      <c r="A122" s="5"/>
      <c r="B122" s="5"/>
      <c r="C122" s="8"/>
    </row>
    <row r="123" spans="1:3" ht="15" x14ac:dyDescent="0.25">
      <c r="A123" s="7" t="s">
        <v>675</v>
      </c>
      <c r="B123" s="7"/>
      <c r="C123" s="9">
        <v>10</v>
      </c>
    </row>
    <row r="124" spans="1:3" x14ac:dyDescent="0.2">
      <c r="A124" s="5"/>
      <c r="B124" s="5" t="s">
        <v>692</v>
      </c>
      <c r="C124" s="8">
        <v>10</v>
      </c>
    </row>
    <row r="125" spans="1:3" x14ac:dyDescent="0.2">
      <c r="A125" s="5"/>
      <c r="B125" s="5"/>
      <c r="C125" s="8"/>
    </row>
    <row r="126" spans="1:3" ht="15" x14ac:dyDescent="0.25">
      <c r="A126" s="7" t="s">
        <v>689</v>
      </c>
      <c r="B126" s="7"/>
      <c r="C126" s="9">
        <v>10</v>
      </c>
    </row>
    <row r="127" spans="1:3" x14ac:dyDescent="0.2">
      <c r="A127" s="5"/>
      <c r="B127" s="5" t="s">
        <v>694</v>
      </c>
      <c r="C127" s="8">
        <v>10</v>
      </c>
    </row>
    <row r="128" spans="1:3" x14ac:dyDescent="0.2">
      <c r="A128" s="5"/>
      <c r="B128" s="5"/>
      <c r="C128" s="8"/>
    </row>
    <row r="129" spans="1:3" ht="15" x14ac:dyDescent="0.25">
      <c r="A129" s="7" t="s">
        <v>676</v>
      </c>
      <c r="B129" s="7"/>
      <c r="C129" s="9">
        <v>7</v>
      </c>
    </row>
    <row r="130" spans="1:3" x14ac:dyDescent="0.2">
      <c r="A130" s="5"/>
      <c r="B130" s="5" t="s">
        <v>692</v>
      </c>
      <c r="C130" s="8">
        <v>7</v>
      </c>
    </row>
    <row r="131" spans="1:3" x14ac:dyDescent="0.2">
      <c r="A131" s="5"/>
      <c r="B131" s="5"/>
      <c r="C131" s="8"/>
    </row>
    <row r="132" spans="1:3" ht="15" x14ac:dyDescent="0.25">
      <c r="A132" s="7" t="s">
        <v>82</v>
      </c>
      <c r="B132" s="7"/>
      <c r="C132" s="9">
        <v>7</v>
      </c>
    </row>
    <row r="133" spans="1:3" x14ac:dyDescent="0.2">
      <c r="A133" s="5"/>
      <c r="B133" s="5" t="s">
        <v>43</v>
      </c>
      <c r="C133" s="8">
        <v>7</v>
      </c>
    </row>
    <row r="134" spans="1:3" x14ac:dyDescent="0.2">
      <c r="A134" s="5"/>
      <c r="B134" s="5"/>
      <c r="C134" s="8"/>
    </row>
    <row r="135" spans="1:3" ht="15" x14ac:dyDescent="0.25">
      <c r="A135" s="7" t="s">
        <v>326</v>
      </c>
      <c r="B135" s="7"/>
      <c r="C135" s="9">
        <v>6</v>
      </c>
    </row>
    <row r="136" spans="1:3" x14ac:dyDescent="0.2">
      <c r="A136" s="5"/>
      <c r="B136" s="5" t="s">
        <v>333</v>
      </c>
      <c r="C136" s="8">
        <v>6</v>
      </c>
    </row>
    <row r="137" spans="1:3" x14ac:dyDescent="0.2">
      <c r="A137" s="5"/>
      <c r="B137" s="5"/>
      <c r="C137" s="8"/>
    </row>
    <row r="138" spans="1:3" ht="15" x14ac:dyDescent="0.25">
      <c r="A138" s="7" t="s">
        <v>607</v>
      </c>
      <c r="B138" s="7"/>
      <c r="C138" s="9">
        <v>6</v>
      </c>
    </row>
    <row r="139" spans="1:3" x14ac:dyDescent="0.2">
      <c r="A139" s="5"/>
      <c r="B139" s="5" t="s">
        <v>614</v>
      </c>
      <c r="C139" s="8">
        <v>6</v>
      </c>
    </row>
    <row r="140" spans="1:3" x14ac:dyDescent="0.2">
      <c r="A140" s="5"/>
      <c r="B140" s="5"/>
      <c r="C140" s="8"/>
    </row>
    <row r="141" spans="1:3" ht="15" x14ac:dyDescent="0.25">
      <c r="A141" s="7" t="s">
        <v>518</v>
      </c>
      <c r="B141" s="7"/>
      <c r="C141" s="9">
        <v>6</v>
      </c>
    </row>
    <row r="142" spans="1:3" x14ac:dyDescent="0.2">
      <c r="A142" s="5"/>
      <c r="B142" s="5" t="s">
        <v>527</v>
      </c>
      <c r="C142" s="8">
        <v>6</v>
      </c>
    </row>
    <row r="143" spans="1:3" x14ac:dyDescent="0.2">
      <c r="A143" s="5"/>
      <c r="B143" s="5"/>
      <c r="C143" s="8"/>
    </row>
    <row r="144" spans="1:3" ht="15" x14ac:dyDescent="0.25">
      <c r="A144" s="7" t="s">
        <v>658</v>
      </c>
      <c r="B144" s="7"/>
      <c r="C144" s="9">
        <v>5</v>
      </c>
    </row>
    <row r="145" spans="1:3" x14ac:dyDescent="0.2">
      <c r="A145" s="5"/>
      <c r="B145" s="5" t="s">
        <v>40</v>
      </c>
      <c r="C145" s="8">
        <v>5</v>
      </c>
    </row>
    <row r="146" spans="1:3" x14ac:dyDescent="0.2">
      <c r="A146" s="5"/>
      <c r="B146" s="5"/>
      <c r="C146" s="8"/>
    </row>
    <row r="147" spans="1:3" ht="15" x14ac:dyDescent="0.25">
      <c r="A147" s="7" t="s">
        <v>556</v>
      </c>
      <c r="B147" s="7"/>
      <c r="C147" s="9">
        <v>5</v>
      </c>
    </row>
    <row r="148" spans="1:3" x14ac:dyDescent="0.2">
      <c r="A148" s="5"/>
      <c r="B148" s="5" t="s">
        <v>559</v>
      </c>
      <c r="C148" s="8">
        <v>5</v>
      </c>
    </row>
    <row r="149" spans="1:3" x14ac:dyDescent="0.2">
      <c r="A149" s="5"/>
      <c r="B149" s="5"/>
      <c r="C149" s="8"/>
    </row>
    <row r="150" spans="1:3" ht="15" x14ac:dyDescent="0.25">
      <c r="A150" s="7" t="s">
        <v>417</v>
      </c>
      <c r="B150" s="7"/>
      <c r="C150" s="9">
        <v>5</v>
      </c>
    </row>
    <row r="151" spans="1:3" x14ac:dyDescent="0.2">
      <c r="A151" s="5"/>
      <c r="B151" s="5" t="s">
        <v>443</v>
      </c>
      <c r="C151" s="8">
        <v>5</v>
      </c>
    </row>
    <row r="152" spans="1:3" x14ac:dyDescent="0.2">
      <c r="A152" s="5"/>
      <c r="B152" s="5"/>
      <c r="C152" s="8"/>
    </row>
    <row r="153" spans="1:3" ht="15" x14ac:dyDescent="0.25">
      <c r="A153" s="7" t="s">
        <v>677</v>
      </c>
      <c r="B153" s="7"/>
      <c r="C153" s="9">
        <v>5</v>
      </c>
    </row>
    <row r="154" spans="1:3" x14ac:dyDescent="0.2">
      <c r="A154" s="5"/>
      <c r="B154" s="5" t="s">
        <v>692</v>
      </c>
      <c r="C154" s="8">
        <v>5</v>
      </c>
    </row>
    <row r="155" spans="1:3" x14ac:dyDescent="0.2">
      <c r="A155" s="5"/>
      <c r="B155" s="5"/>
      <c r="C155" s="8"/>
    </row>
    <row r="156" spans="1:3" ht="15" x14ac:dyDescent="0.25">
      <c r="A156" s="7" t="s">
        <v>436</v>
      </c>
      <c r="B156" s="7"/>
      <c r="C156" s="9">
        <v>5</v>
      </c>
    </row>
    <row r="157" spans="1:3" x14ac:dyDescent="0.2">
      <c r="A157" s="5"/>
      <c r="B157" s="5" t="s">
        <v>444</v>
      </c>
      <c r="C157" s="8">
        <v>5</v>
      </c>
    </row>
    <row r="158" spans="1:3" x14ac:dyDescent="0.2">
      <c r="A158" s="5"/>
      <c r="B158" s="5"/>
      <c r="C158" s="8"/>
    </row>
    <row r="159" spans="1:3" ht="15" x14ac:dyDescent="0.25">
      <c r="A159" s="7" t="s">
        <v>83</v>
      </c>
      <c r="B159" s="7"/>
      <c r="C159" s="9">
        <v>5</v>
      </c>
    </row>
    <row r="160" spans="1:3" x14ac:dyDescent="0.2">
      <c r="A160" s="5"/>
      <c r="B160" s="5" t="s">
        <v>43</v>
      </c>
      <c r="C160" s="8">
        <v>5</v>
      </c>
    </row>
    <row r="161" spans="1:3" x14ac:dyDescent="0.2">
      <c r="A161" s="5"/>
      <c r="B161" s="5"/>
      <c r="C161" s="8"/>
    </row>
    <row r="162" spans="1:3" ht="15" x14ac:dyDescent="0.25">
      <c r="A162" s="7" t="s">
        <v>482</v>
      </c>
      <c r="B162" s="7"/>
      <c r="C162" s="9">
        <v>4</v>
      </c>
    </row>
    <row r="163" spans="1:3" x14ac:dyDescent="0.2">
      <c r="A163" s="5"/>
      <c r="B163" s="5" t="s">
        <v>489</v>
      </c>
      <c r="C163" s="8">
        <v>4</v>
      </c>
    </row>
    <row r="164" spans="1:3" x14ac:dyDescent="0.2">
      <c r="A164" s="5"/>
      <c r="B164" s="5"/>
      <c r="C164" s="8"/>
    </row>
    <row r="165" spans="1:3" ht="15" x14ac:dyDescent="0.25">
      <c r="A165" s="7" t="s">
        <v>418</v>
      </c>
      <c r="B165" s="7"/>
      <c r="C165" s="9">
        <v>3</v>
      </c>
    </row>
    <row r="166" spans="1:3" x14ac:dyDescent="0.2">
      <c r="A166" s="5"/>
      <c r="B166" s="5" t="s">
        <v>443</v>
      </c>
      <c r="C166" s="8">
        <v>3</v>
      </c>
    </row>
    <row r="167" spans="1:3" x14ac:dyDescent="0.2">
      <c r="A167" s="5"/>
      <c r="B167" s="5"/>
      <c r="C167" s="8"/>
    </row>
    <row r="168" spans="1:3" ht="15" x14ac:dyDescent="0.25">
      <c r="A168" s="7" t="s">
        <v>437</v>
      </c>
      <c r="B168" s="7"/>
      <c r="C168" s="9">
        <v>3</v>
      </c>
    </row>
    <row r="169" spans="1:3" x14ac:dyDescent="0.2">
      <c r="A169" s="5"/>
      <c r="B169" s="5" t="s">
        <v>444</v>
      </c>
      <c r="C169" s="8">
        <v>3</v>
      </c>
    </row>
    <row r="170" spans="1:3" x14ac:dyDescent="0.2">
      <c r="A170" s="5"/>
      <c r="B170" s="5"/>
      <c r="C170" s="8"/>
    </row>
    <row r="171" spans="1:3" ht="15" x14ac:dyDescent="0.25">
      <c r="A171" s="7" t="s">
        <v>84</v>
      </c>
      <c r="B171" s="7"/>
      <c r="C171" s="9">
        <v>3</v>
      </c>
    </row>
    <row r="172" spans="1:3" x14ac:dyDescent="0.2">
      <c r="A172" s="5"/>
      <c r="B172" s="5" t="s">
        <v>43</v>
      </c>
      <c r="C172" s="8">
        <v>3</v>
      </c>
    </row>
    <row r="173" spans="1:3" x14ac:dyDescent="0.2">
      <c r="A173" s="5"/>
      <c r="B173" s="5"/>
      <c r="C173" s="8"/>
    </row>
    <row r="174" spans="1:3" ht="15" x14ac:dyDescent="0.25">
      <c r="A174" s="7" t="s">
        <v>438</v>
      </c>
      <c r="B174" s="7"/>
      <c r="C174" s="9">
        <v>2</v>
      </c>
    </row>
    <row r="175" spans="1:3" x14ac:dyDescent="0.2">
      <c r="A175" s="5"/>
      <c r="B175" s="5" t="s">
        <v>444</v>
      </c>
      <c r="C175" s="8">
        <v>2</v>
      </c>
    </row>
    <row r="176" spans="1:3" x14ac:dyDescent="0.2">
      <c r="A176" s="5"/>
      <c r="B176" s="5"/>
      <c r="C176" s="8"/>
    </row>
    <row r="177" spans="1:3" ht="15" x14ac:dyDescent="0.25">
      <c r="A177" s="7" t="s">
        <v>659</v>
      </c>
      <c r="B177" s="7"/>
      <c r="C177" s="9">
        <v>2</v>
      </c>
    </row>
    <row r="178" spans="1:3" x14ac:dyDescent="0.2">
      <c r="A178" s="5"/>
      <c r="B178" s="5" t="s">
        <v>40</v>
      </c>
      <c r="C178" s="8">
        <v>2</v>
      </c>
    </row>
    <row r="179" spans="1:3" x14ac:dyDescent="0.2">
      <c r="A179" s="5"/>
      <c r="B179" s="5"/>
      <c r="C179" s="8"/>
    </row>
  </sheetData>
  <phoneticPr fontId="1" type="noConversion"/>
  <pageMargins left="0.75" right="0.75" top="1" bottom="1" header="0.5" footer="0.5"/>
  <pageSetup orientation="portrait" r:id="rId2"/>
  <headerFooter alignWithMargins="0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6"/>
  <sheetViews>
    <sheetView topLeftCell="A15" zoomScaleNormal="100" workbookViewId="0">
      <selection activeCell="A45" sqref="A45"/>
    </sheetView>
  </sheetViews>
  <sheetFormatPr defaultRowHeight="12.75" x14ac:dyDescent="0.2"/>
  <cols>
    <col min="1" max="1" width="24.85546875" bestFit="1" customWidth="1"/>
    <col min="2" max="2" width="15.85546875" customWidth="1"/>
    <col min="3" max="3" width="11.7109375" bestFit="1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14" t="s">
        <v>64</v>
      </c>
    </row>
    <row r="4" spans="1:3" x14ac:dyDescent="0.2">
      <c r="A4" s="4" t="s">
        <v>12</v>
      </c>
      <c r="B4" s="4" t="s">
        <v>11</v>
      </c>
      <c r="C4" s="6" t="s">
        <v>55</v>
      </c>
    </row>
    <row r="5" spans="1:3" ht="15" x14ac:dyDescent="0.25">
      <c r="A5" s="7" t="s">
        <v>180</v>
      </c>
      <c r="B5" s="7"/>
      <c r="C5" s="21">
        <v>156</v>
      </c>
    </row>
    <row r="6" spans="1:3" x14ac:dyDescent="0.2">
      <c r="A6" s="5"/>
      <c r="B6" s="5" t="s">
        <v>625</v>
      </c>
      <c r="C6" s="20">
        <v>7</v>
      </c>
    </row>
    <row r="7" spans="1:3" x14ac:dyDescent="0.2">
      <c r="A7" s="5"/>
      <c r="B7" s="5" t="s">
        <v>489</v>
      </c>
      <c r="C7" s="20">
        <v>20</v>
      </c>
    </row>
    <row r="8" spans="1:3" x14ac:dyDescent="0.2">
      <c r="A8" s="5"/>
      <c r="B8" s="5" t="s">
        <v>196</v>
      </c>
      <c r="C8" s="20">
        <v>21</v>
      </c>
    </row>
    <row r="9" spans="1:3" x14ac:dyDescent="0.2">
      <c r="A9" s="5"/>
      <c r="B9" s="5" t="s">
        <v>645</v>
      </c>
      <c r="C9" s="20">
        <v>28</v>
      </c>
    </row>
    <row r="10" spans="1:3" x14ac:dyDescent="0.2">
      <c r="A10" s="5"/>
      <c r="B10" s="5" t="s">
        <v>614</v>
      </c>
      <c r="C10" s="20">
        <v>30</v>
      </c>
    </row>
    <row r="11" spans="1:3" x14ac:dyDescent="0.2">
      <c r="A11" s="5"/>
      <c r="B11" s="5" t="s">
        <v>272</v>
      </c>
      <c r="C11" s="20">
        <v>50</v>
      </c>
    </row>
    <row r="12" spans="1:3" x14ac:dyDescent="0.2">
      <c r="A12" s="5"/>
      <c r="B12" s="5"/>
      <c r="C12" s="20"/>
    </row>
    <row r="13" spans="1:3" ht="15" x14ac:dyDescent="0.25">
      <c r="A13" s="7" t="s">
        <v>624</v>
      </c>
      <c r="B13" s="7"/>
      <c r="C13" s="21">
        <v>70</v>
      </c>
    </row>
    <row r="14" spans="1:3" x14ac:dyDescent="0.2">
      <c r="A14" s="5"/>
      <c r="B14" s="5" t="s">
        <v>625</v>
      </c>
      <c r="C14" s="20">
        <v>10</v>
      </c>
    </row>
    <row r="15" spans="1:3" x14ac:dyDescent="0.2">
      <c r="A15" s="5"/>
      <c r="B15" s="5" t="s">
        <v>530</v>
      </c>
      <c r="C15" s="20">
        <v>20</v>
      </c>
    </row>
    <row r="16" spans="1:3" x14ac:dyDescent="0.2">
      <c r="A16" s="5"/>
      <c r="B16" s="5" t="s">
        <v>645</v>
      </c>
      <c r="C16" s="20">
        <v>40</v>
      </c>
    </row>
    <row r="17" spans="1:3" x14ac:dyDescent="0.2">
      <c r="A17" s="5"/>
      <c r="B17" s="5"/>
      <c r="C17" s="20"/>
    </row>
    <row r="18" spans="1:3" ht="15" x14ac:dyDescent="0.25">
      <c r="A18" s="7" t="s">
        <v>277</v>
      </c>
      <c r="B18" s="7"/>
      <c r="C18" s="21">
        <v>70</v>
      </c>
    </row>
    <row r="19" spans="1:3" x14ac:dyDescent="0.2">
      <c r="A19" s="5"/>
      <c r="B19" s="5" t="s">
        <v>359</v>
      </c>
      <c r="C19" s="20">
        <v>20</v>
      </c>
    </row>
    <row r="20" spans="1:3" x14ac:dyDescent="0.2">
      <c r="A20" s="5"/>
      <c r="B20" s="5" t="s">
        <v>273</v>
      </c>
      <c r="C20" s="20">
        <v>50</v>
      </c>
    </row>
    <row r="21" spans="1:3" x14ac:dyDescent="0.2">
      <c r="A21" s="5"/>
      <c r="B21" s="5"/>
      <c r="C21" s="20"/>
    </row>
    <row r="22" spans="1:3" ht="15" x14ac:dyDescent="0.25">
      <c r="A22" s="7" t="s">
        <v>279</v>
      </c>
      <c r="B22" s="7"/>
      <c r="C22" s="21">
        <v>69</v>
      </c>
    </row>
    <row r="23" spans="1:3" x14ac:dyDescent="0.2">
      <c r="A23" s="5"/>
      <c r="B23" s="5" t="s">
        <v>489</v>
      </c>
      <c r="C23" s="20">
        <v>14</v>
      </c>
    </row>
    <row r="24" spans="1:3" x14ac:dyDescent="0.2">
      <c r="A24" s="5"/>
      <c r="B24" s="5" t="s">
        <v>273</v>
      </c>
      <c r="C24" s="20">
        <v>25</v>
      </c>
    </row>
    <row r="25" spans="1:3" x14ac:dyDescent="0.2">
      <c r="A25" s="5"/>
      <c r="B25" s="5" t="s">
        <v>259</v>
      </c>
      <c r="C25" s="20">
        <v>30</v>
      </c>
    </row>
    <row r="26" spans="1:3" x14ac:dyDescent="0.2">
      <c r="A26" s="5"/>
      <c r="B26" s="5"/>
      <c r="C26" s="20"/>
    </row>
    <row r="27" spans="1:3" ht="15" x14ac:dyDescent="0.25">
      <c r="A27" s="7" t="s">
        <v>350</v>
      </c>
      <c r="B27" s="7"/>
      <c r="C27" s="21">
        <v>59</v>
      </c>
    </row>
    <row r="28" spans="1:3" x14ac:dyDescent="0.2">
      <c r="A28" s="5"/>
      <c r="B28" s="5" t="s">
        <v>625</v>
      </c>
      <c r="C28" s="20">
        <v>5</v>
      </c>
    </row>
    <row r="29" spans="1:3" x14ac:dyDescent="0.2">
      <c r="A29" s="5"/>
      <c r="B29" s="5" t="s">
        <v>40</v>
      </c>
      <c r="C29" s="20">
        <v>7</v>
      </c>
    </row>
    <row r="30" spans="1:3" x14ac:dyDescent="0.2">
      <c r="A30" s="5"/>
      <c r="B30" s="5" t="s">
        <v>360</v>
      </c>
      <c r="C30" s="20">
        <v>10</v>
      </c>
    </row>
    <row r="31" spans="1:3" x14ac:dyDescent="0.2">
      <c r="A31" s="5"/>
      <c r="B31" s="5" t="s">
        <v>645</v>
      </c>
      <c r="C31" s="20">
        <v>12</v>
      </c>
    </row>
    <row r="32" spans="1:3" x14ac:dyDescent="0.2">
      <c r="A32" s="5"/>
      <c r="B32" s="5" t="s">
        <v>272</v>
      </c>
      <c r="C32" s="20">
        <v>25</v>
      </c>
    </row>
    <row r="33" spans="1:3" x14ac:dyDescent="0.2">
      <c r="A33" s="5"/>
      <c r="B33" s="5"/>
      <c r="C33" s="20"/>
    </row>
    <row r="34" spans="1:3" ht="15" x14ac:dyDescent="0.25">
      <c r="A34" s="7" t="s">
        <v>181</v>
      </c>
      <c r="B34" s="7"/>
      <c r="C34" s="21">
        <v>56</v>
      </c>
    </row>
    <row r="35" spans="1:3" x14ac:dyDescent="0.2">
      <c r="A35" s="5"/>
      <c r="B35" s="5" t="s">
        <v>625</v>
      </c>
      <c r="C35" s="20">
        <v>3</v>
      </c>
    </row>
    <row r="36" spans="1:3" x14ac:dyDescent="0.2">
      <c r="A36" s="5"/>
      <c r="B36" s="5" t="s">
        <v>645</v>
      </c>
      <c r="C36" s="20">
        <v>8</v>
      </c>
    </row>
    <row r="37" spans="1:3" x14ac:dyDescent="0.2">
      <c r="A37" s="5"/>
      <c r="B37" s="5" t="s">
        <v>40</v>
      </c>
      <c r="C37" s="20">
        <v>10</v>
      </c>
    </row>
    <row r="38" spans="1:3" x14ac:dyDescent="0.2">
      <c r="A38" s="5"/>
      <c r="B38" s="5" t="s">
        <v>196</v>
      </c>
      <c r="C38" s="20">
        <v>15</v>
      </c>
    </row>
    <row r="39" spans="1:3" x14ac:dyDescent="0.2">
      <c r="A39" s="5"/>
      <c r="B39" s="5" t="s">
        <v>360</v>
      </c>
      <c r="C39" s="20">
        <v>20</v>
      </c>
    </row>
    <row r="40" spans="1:3" x14ac:dyDescent="0.2">
      <c r="A40" s="5"/>
      <c r="B40" s="5"/>
      <c r="C40" s="20"/>
    </row>
    <row r="41" spans="1:3" ht="15" x14ac:dyDescent="0.25">
      <c r="A41" s="7" t="s">
        <v>275</v>
      </c>
      <c r="B41" s="7"/>
      <c r="C41" s="21">
        <v>55</v>
      </c>
    </row>
    <row r="42" spans="1:3" x14ac:dyDescent="0.2">
      <c r="A42" s="5"/>
      <c r="B42" s="5" t="s">
        <v>645</v>
      </c>
      <c r="C42" s="20">
        <v>20</v>
      </c>
    </row>
    <row r="43" spans="1:3" x14ac:dyDescent="0.2">
      <c r="A43" s="5"/>
      <c r="B43" s="5" t="s">
        <v>272</v>
      </c>
      <c r="C43" s="20">
        <v>35</v>
      </c>
    </row>
    <row r="44" spans="1:3" x14ac:dyDescent="0.2">
      <c r="A44" s="5"/>
      <c r="B44" s="5"/>
      <c r="C44" s="20"/>
    </row>
    <row r="45" spans="1:3" ht="15" x14ac:dyDescent="0.25">
      <c r="A45" s="7" t="s">
        <v>182</v>
      </c>
      <c r="B45" s="7"/>
      <c r="C45" s="21">
        <v>53</v>
      </c>
    </row>
    <row r="46" spans="1:3" x14ac:dyDescent="0.2">
      <c r="A46" s="5"/>
      <c r="B46" s="5" t="s">
        <v>360</v>
      </c>
      <c r="C46" s="20">
        <v>4</v>
      </c>
    </row>
    <row r="47" spans="1:3" x14ac:dyDescent="0.2">
      <c r="A47" s="5"/>
      <c r="B47" s="5" t="s">
        <v>489</v>
      </c>
      <c r="C47" s="20">
        <v>4</v>
      </c>
    </row>
    <row r="48" spans="1:3" x14ac:dyDescent="0.2">
      <c r="A48" s="5"/>
      <c r="B48" s="5" t="s">
        <v>614</v>
      </c>
      <c r="C48" s="20">
        <v>6</v>
      </c>
    </row>
    <row r="49" spans="1:3" x14ac:dyDescent="0.2">
      <c r="A49" s="5"/>
      <c r="B49" s="5" t="s">
        <v>196</v>
      </c>
      <c r="C49" s="20">
        <v>9</v>
      </c>
    </row>
    <row r="50" spans="1:3" x14ac:dyDescent="0.2">
      <c r="A50" s="5"/>
      <c r="B50" s="5" t="s">
        <v>334</v>
      </c>
      <c r="C50" s="20">
        <v>30</v>
      </c>
    </row>
    <row r="51" spans="1:3" x14ac:dyDescent="0.2">
      <c r="A51" s="5"/>
      <c r="B51" s="5"/>
      <c r="C51" s="20"/>
    </row>
    <row r="52" spans="1:3" ht="15" x14ac:dyDescent="0.25">
      <c r="A52" s="7" t="s">
        <v>250</v>
      </c>
      <c r="B52" s="7"/>
      <c r="C52" s="21">
        <v>47</v>
      </c>
    </row>
    <row r="53" spans="1:3" x14ac:dyDescent="0.2">
      <c r="A53" s="5"/>
      <c r="B53" s="5" t="s">
        <v>625</v>
      </c>
      <c r="C53" s="20">
        <v>2</v>
      </c>
    </row>
    <row r="54" spans="1:3" x14ac:dyDescent="0.2">
      <c r="A54" s="5"/>
      <c r="B54" s="5" t="s">
        <v>40</v>
      </c>
      <c r="C54" s="20">
        <v>5</v>
      </c>
    </row>
    <row r="55" spans="1:3" x14ac:dyDescent="0.2">
      <c r="A55" s="5"/>
      <c r="B55" s="5" t="s">
        <v>259</v>
      </c>
      <c r="C55" s="20">
        <v>9</v>
      </c>
    </row>
    <row r="56" spans="1:3" x14ac:dyDescent="0.2">
      <c r="A56" s="5"/>
      <c r="B56" s="5" t="s">
        <v>531</v>
      </c>
      <c r="C56" s="20">
        <v>10</v>
      </c>
    </row>
    <row r="57" spans="1:3" x14ac:dyDescent="0.2">
      <c r="A57" s="5"/>
      <c r="B57" s="5" t="s">
        <v>614</v>
      </c>
      <c r="C57" s="20">
        <v>21</v>
      </c>
    </row>
    <row r="58" spans="1:3" x14ac:dyDescent="0.2">
      <c r="A58" s="5"/>
      <c r="B58" s="5"/>
      <c r="C58" s="20"/>
    </row>
    <row r="59" spans="1:3" ht="15" x14ac:dyDescent="0.25">
      <c r="A59" s="7" t="s">
        <v>328</v>
      </c>
      <c r="B59" s="7"/>
      <c r="C59" s="21">
        <v>46</v>
      </c>
    </row>
    <row r="60" spans="1:3" x14ac:dyDescent="0.2">
      <c r="A60" s="5"/>
      <c r="B60" s="5" t="s">
        <v>570</v>
      </c>
      <c r="C60" s="20">
        <v>7</v>
      </c>
    </row>
    <row r="61" spans="1:3" x14ac:dyDescent="0.2">
      <c r="A61" s="5"/>
      <c r="B61" s="5" t="s">
        <v>443</v>
      </c>
      <c r="C61" s="20">
        <v>10</v>
      </c>
    </row>
    <row r="62" spans="1:3" x14ac:dyDescent="0.2">
      <c r="A62" s="5"/>
      <c r="B62" s="5" t="s">
        <v>360</v>
      </c>
      <c r="C62" s="20">
        <v>14</v>
      </c>
    </row>
    <row r="63" spans="1:3" x14ac:dyDescent="0.2">
      <c r="A63" s="5"/>
      <c r="B63" s="5" t="s">
        <v>334</v>
      </c>
      <c r="C63" s="20">
        <v>15</v>
      </c>
    </row>
    <row r="64" spans="1:3" x14ac:dyDescent="0.2">
      <c r="A64" s="5"/>
      <c r="B64" s="5"/>
      <c r="C64" s="20"/>
    </row>
    <row r="65" spans="1:3" ht="15" x14ac:dyDescent="0.25">
      <c r="A65" s="7" t="s">
        <v>183</v>
      </c>
      <c r="B65" s="7"/>
      <c r="C65" s="21">
        <v>44</v>
      </c>
    </row>
    <row r="66" spans="1:3" x14ac:dyDescent="0.2">
      <c r="A66" s="5"/>
      <c r="B66" s="5" t="s">
        <v>196</v>
      </c>
      <c r="C66" s="20">
        <v>6</v>
      </c>
    </row>
    <row r="67" spans="1:3" x14ac:dyDescent="0.2">
      <c r="A67" s="5"/>
      <c r="B67" s="5" t="s">
        <v>444</v>
      </c>
      <c r="C67" s="20">
        <v>7</v>
      </c>
    </row>
    <row r="68" spans="1:3" x14ac:dyDescent="0.2">
      <c r="A68" s="5"/>
      <c r="B68" s="5" t="s">
        <v>272</v>
      </c>
      <c r="C68" s="20">
        <v>10</v>
      </c>
    </row>
    <row r="69" spans="1:3" x14ac:dyDescent="0.2">
      <c r="A69" s="5"/>
      <c r="B69" s="5" t="s">
        <v>260</v>
      </c>
      <c r="C69" s="20">
        <v>21</v>
      </c>
    </row>
    <row r="70" spans="1:3" x14ac:dyDescent="0.2">
      <c r="A70" s="5"/>
      <c r="B70" s="5"/>
      <c r="C70" s="20"/>
    </row>
    <row r="71" spans="1:3" ht="15" x14ac:dyDescent="0.25">
      <c r="A71" s="7" t="s">
        <v>353</v>
      </c>
      <c r="B71" s="7"/>
      <c r="C71" s="21">
        <v>43</v>
      </c>
    </row>
    <row r="72" spans="1:3" x14ac:dyDescent="0.2">
      <c r="A72" s="5"/>
      <c r="B72" s="5" t="s">
        <v>570</v>
      </c>
      <c r="C72" s="20">
        <v>3</v>
      </c>
    </row>
    <row r="73" spans="1:3" x14ac:dyDescent="0.2">
      <c r="A73" s="5"/>
      <c r="B73" s="5" t="s">
        <v>359</v>
      </c>
      <c r="C73" s="20">
        <v>10</v>
      </c>
    </row>
    <row r="74" spans="1:3" x14ac:dyDescent="0.2">
      <c r="A74" s="5"/>
      <c r="B74" s="5" t="s">
        <v>337</v>
      </c>
      <c r="C74" s="20">
        <v>30</v>
      </c>
    </row>
    <row r="75" spans="1:3" x14ac:dyDescent="0.2">
      <c r="A75" s="5"/>
      <c r="B75" s="5"/>
      <c r="C75" s="20"/>
    </row>
    <row r="76" spans="1:3" ht="15" x14ac:dyDescent="0.25">
      <c r="A76" s="7" t="s">
        <v>179</v>
      </c>
      <c r="B76" s="7"/>
      <c r="C76" s="21">
        <v>40</v>
      </c>
    </row>
    <row r="77" spans="1:3" x14ac:dyDescent="0.2">
      <c r="A77" s="5"/>
      <c r="B77" s="5" t="s">
        <v>489</v>
      </c>
      <c r="C77" s="20">
        <v>10</v>
      </c>
    </row>
    <row r="78" spans="1:3" x14ac:dyDescent="0.2">
      <c r="A78" s="5"/>
      <c r="B78" s="5" t="s">
        <v>196</v>
      </c>
      <c r="C78" s="20">
        <v>30</v>
      </c>
    </row>
    <row r="79" spans="1:3" x14ac:dyDescent="0.2">
      <c r="A79" s="5"/>
      <c r="B79" s="5"/>
      <c r="C79" s="20"/>
    </row>
    <row r="80" spans="1:3" ht="15" x14ac:dyDescent="0.25">
      <c r="A80" s="7" t="s">
        <v>278</v>
      </c>
      <c r="B80" s="7"/>
      <c r="C80" s="21">
        <v>35</v>
      </c>
    </row>
    <row r="81" spans="1:3" x14ac:dyDescent="0.2">
      <c r="A81" s="5"/>
      <c r="B81" s="5" t="s">
        <v>273</v>
      </c>
      <c r="C81" s="20">
        <v>35</v>
      </c>
    </row>
    <row r="82" spans="1:3" x14ac:dyDescent="0.2">
      <c r="A82" s="5"/>
      <c r="B82" s="5"/>
      <c r="C82" s="20"/>
    </row>
    <row r="83" spans="1:3" ht="15" x14ac:dyDescent="0.25">
      <c r="A83" s="7" t="s">
        <v>249</v>
      </c>
      <c r="B83" s="7"/>
      <c r="C83" s="21">
        <v>31</v>
      </c>
    </row>
    <row r="84" spans="1:3" x14ac:dyDescent="0.2">
      <c r="A84" s="5"/>
      <c r="B84" s="5" t="s">
        <v>489</v>
      </c>
      <c r="C84" s="20">
        <v>6</v>
      </c>
    </row>
    <row r="85" spans="1:3" x14ac:dyDescent="0.2">
      <c r="A85" s="5"/>
      <c r="B85" s="5" t="s">
        <v>273</v>
      </c>
      <c r="C85" s="20">
        <v>10</v>
      </c>
    </row>
    <row r="86" spans="1:3" x14ac:dyDescent="0.2">
      <c r="A86" s="5"/>
      <c r="B86" s="5" t="s">
        <v>259</v>
      </c>
      <c r="C86" s="20">
        <v>15</v>
      </c>
    </row>
    <row r="87" spans="1:3" x14ac:dyDescent="0.2">
      <c r="A87" s="5"/>
      <c r="B87" s="5"/>
      <c r="C87" s="20"/>
    </row>
    <row r="88" spans="1:3" ht="15" x14ac:dyDescent="0.25">
      <c r="A88" s="7" t="s">
        <v>327</v>
      </c>
      <c r="B88" s="7"/>
      <c r="C88" s="21">
        <v>31</v>
      </c>
    </row>
    <row r="89" spans="1:3" x14ac:dyDescent="0.2">
      <c r="A89" s="5"/>
      <c r="B89" s="5" t="s">
        <v>570</v>
      </c>
      <c r="C89" s="20">
        <v>10</v>
      </c>
    </row>
    <row r="90" spans="1:3" x14ac:dyDescent="0.2">
      <c r="A90" s="5"/>
      <c r="B90" s="5" t="s">
        <v>334</v>
      </c>
      <c r="C90" s="20">
        <v>21</v>
      </c>
    </row>
    <row r="91" spans="1:3" x14ac:dyDescent="0.2">
      <c r="A91" s="5"/>
      <c r="B91" s="5"/>
      <c r="C91" s="20"/>
    </row>
    <row r="92" spans="1:3" ht="15" x14ac:dyDescent="0.25">
      <c r="A92" s="7" t="s">
        <v>276</v>
      </c>
      <c r="B92" s="7"/>
      <c r="C92" s="21">
        <v>30</v>
      </c>
    </row>
    <row r="93" spans="1:3" x14ac:dyDescent="0.2">
      <c r="A93" s="5"/>
      <c r="B93" s="5" t="s">
        <v>614</v>
      </c>
      <c r="C93" s="20">
        <v>15</v>
      </c>
    </row>
    <row r="94" spans="1:3" x14ac:dyDescent="0.2">
      <c r="A94" s="5"/>
      <c r="B94" s="5" t="s">
        <v>272</v>
      </c>
      <c r="C94" s="20">
        <v>15</v>
      </c>
    </row>
    <row r="95" spans="1:3" x14ac:dyDescent="0.2">
      <c r="A95" s="5"/>
      <c r="B95" s="5"/>
      <c r="C95" s="20"/>
    </row>
    <row r="96" spans="1:3" ht="15" x14ac:dyDescent="0.25">
      <c r="A96" s="7" t="s">
        <v>248</v>
      </c>
      <c r="B96" s="7"/>
      <c r="C96" s="21">
        <v>30</v>
      </c>
    </row>
    <row r="97" spans="1:3" x14ac:dyDescent="0.2">
      <c r="A97" s="5"/>
      <c r="B97" s="5" t="s">
        <v>614</v>
      </c>
      <c r="C97" s="20">
        <v>9</v>
      </c>
    </row>
    <row r="98" spans="1:3" x14ac:dyDescent="0.2">
      <c r="A98" s="5"/>
      <c r="B98" s="5" t="s">
        <v>259</v>
      </c>
      <c r="C98" s="20">
        <v>21</v>
      </c>
    </row>
    <row r="99" spans="1:3" x14ac:dyDescent="0.2">
      <c r="A99" s="5"/>
      <c r="B99" s="5"/>
      <c r="C99" s="20"/>
    </row>
    <row r="100" spans="1:3" ht="15" x14ac:dyDescent="0.25">
      <c r="A100" s="7" t="s">
        <v>246</v>
      </c>
      <c r="B100" s="7"/>
      <c r="C100" s="21">
        <v>30</v>
      </c>
    </row>
    <row r="101" spans="1:3" x14ac:dyDescent="0.2">
      <c r="A101" s="5"/>
      <c r="B101" s="5" t="s">
        <v>260</v>
      </c>
      <c r="C101" s="20">
        <v>30</v>
      </c>
    </row>
    <row r="102" spans="1:3" x14ac:dyDescent="0.2">
      <c r="A102" s="5"/>
      <c r="B102" s="5"/>
      <c r="C102" s="20"/>
    </row>
    <row r="103" spans="1:3" ht="15" x14ac:dyDescent="0.25">
      <c r="A103" s="7" t="s">
        <v>329</v>
      </c>
      <c r="B103" s="7"/>
      <c r="C103" s="21">
        <v>28</v>
      </c>
    </row>
    <row r="104" spans="1:3" x14ac:dyDescent="0.2">
      <c r="A104" s="5"/>
      <c r="B104" s="5" t="s">
        <v>443</v>
      </c>
      <c r="C104" s="20">
        <v>7</v>
      </c>
    </row>
    <row r="105" spans="1:3" x14ac:dyDescent="0.2">
      <c r="A105" s="5"/>
      <c r="B105" s="5" t="s">
        <v>337</v>
      </c>
      <c r="C105" s="20">
        <v>21</v>
      </c>
    </row>
    <row r="106" spans="1:3" x14ac:dyDescent="0.2">
      <c r="A106" s="5"/>
      <c r="B106" s="5"/>
      <c r="C106" s="20"/>
    </row>
    <row r="107" spans="1:3" ht="15" x14ac:dyDescent="0.25">
      <c r="A107" s="7" t="s">
        <v>251</v>
      </c>
      <c r="B107" s="7"/>
      <c r="C107" s="21">
        <v>21</v>
      </c>
    </row>
    <row r="108" spans="1:3" x14ac:dyDescent="0.2">
      <c r="A108" s="5"/>
      <c r="B108" s="5" t="s">
        <v>259</v>
      </c>
      <c r="C108" s="20">
        <v>6</v>
      </c>
    </row>
    <row r="109" spans="1:3" x14ac:dyDescent="0.2">
      <c r="A109" s="5"/>
      <c r="B109" s="5" t="s">
        <v>273</v>
      </c>
      <c r="C109" s="20">
        <v>15</v>
      </c>
    </row>
    <row r="110" spans="1:3" x14ac:dyDescent="0.2">
      <c r="A110" s="5"/>
      <c r="B110" s="5"/>
      <c r="C110" s="20"/>
    </row>
    <row r="111" spans="1:3" ht="15" x14ac:dyDescent="0.25">
      <c r="A111" s="7" t="s">
        <v>521</v>
      </c>
      <c r="B111" s="7"/>
      <c r="C111" s="21">
        <v>20</v>
      </c>
    </row>
    <row r="112" spans="1:3" x14ac:dyDescent="0.2">
      <c r="A112" s="5"/>
      <c r="B112" s="5" t="s">
        <v>531</v>
      </c>
      <c r="C112" s="20">
        <v>20</v>
      </c>
    </row>
    <row r="113" spans="1:3" x14ac:dyDescent="0.2">
      <c r="A113" s="5"/>
      <c r="B113" s="5"/>
      <c r="C113" s="20"/>
    </row>
    <row r="114" spans="1:3" ht="15" x14ac:dyDescent="0.25">
      <c r="A114" s="7" t="s">
        <v>523</v>
      </c>
      <c r="B114" s="7"/>
      <c r="C114" s="21">
        <v>16</v>
      </c>
    </row>
    <row r="115" spans="1:3" x14ac:dyDescent="0.2">
      <c r="A115" s="5"/>
      <c r="B115" s="5" t="s">
        <v>531</v>
      </c>
      <c r="C115" s="20">
        <v>4</v>
      </c>
    </row>
    <row r="116" spans="1:3" x14ac:dyDescent="0.2">
      <c r="A116" s="5"/>
      <c r="B116" s="5" t="s">
        <v>544</v>
      </c>
      <c r="C116" s="20">
        <v>12</v>
      </c>
    </row>
    <row r="117" spans="1:3" x14ac:dyDescent="0.2">
      <c r="A117" s="5"/>
      <c r="B117" s="5"/>
      <c r="C117" s="20"/>
    </row>
    <row r="118" spans="1:3" ht="15" x14ac:dyDescent="0.25">
      <c r="A118" s="7" t="s">
        <v>330</v>
      </c>
      <c r="B118" s="7"/>
      <c r="C118" s="21">
        <v>15</v>
      </c>
    </row>
    <row r="119" spans="1:3" x14ac:dyDescent="0.2">
      <c r="A119" s="5"/>
      <c r="B119" s="5" t="s">
        <v>337</v>
      </c>
      <c r="C119" s="20">
        <v>15</v>
      </c>
    </row>
    <row r="120" spans="1:3" x14ac:dyDescent="0.2">
      <c r="A120" s="5"/>
      <c r="B120" s="5"/>
      <c r="C120" s="20"/>
    </row>
    <row r="121" spans="1:3" ht="15" x14ac:dyDescent="0.25">
      <c r="A121" s="7" t="s">
        <v>589</v>
      </c>
      <c r="B121" s="7"/>
      <c r="C121" s="21">
        <v>15</v>
      </c>
    </row>
    <row r="122" spans="1:3" x14ac:dyDescent="0.2">
      <c r="A122" s="5"/>
      <c r="B122" s="5" t="s">
        <v>260</v>
      </c>
      <c r="C122" s="20">
        <v>15</v>
      </c>
    </row>
    <row r="123" spans="1:3" x14ac:dyDescent="0.2">
      <c r="A123" s="5"/>
      <c r="B123" s="5"/>
      <c r="C123" s="20"/>
    </row>
    <row r="124" spans="1:3" ht="15" x14ac:dyDescent="0.25">
      <c r="A124" s="7" t="s">
        <v>519</v>
      </c>
      <c r="B124" s="7"/>
      <c r="C124" s="21">
        <v>14</v>
      </c>
    </row>
    <row r="125" spans="1:3" x14ac:dyDescent="0.2">
      <c r="A125" s="5"/>
      <c r="B125" s="5" t="s">
        <v>530</v>
      </c>
      <c r="C125" s="20">
        <v>14</v>
      </c>
    </row>
    <row r="126" spans="1:3" x14ac:dyDescent="0.2">
      <c r="A126" s="5"/>
      <c r="B126" s="5"/>
      <c r="C126" s="20"/>
    </row>
    <row r="127" spans="1:3" ht="15" x14ac:dyDescent="0.25">
      <c r="A127" s="7" t="s">
        <v>352</v>
      </c>
      <c r="B127" s="7"/>
      <c r="C127" s="21">
        <v>14</v>
      </c>
    </row>
    <row r="128" spans="1:3" x14ac:dyDescent="0.2">
      <c r="A128" s="5"/>
      <c r="B128" s="5" t="s">
        <v>359</v>
      </c>
      <c r="C128" s="20">
        <v>14</v>
      </c>
    </row>
    <row r="129" spans="1:3" x14ac:dyDescent="0.2">
      <c r="A129" s="5"/>
      <c r="B129" s="5"/>
      <c r="C129" s="20"/>
    </row>
    <row r="130" spans="1:3" ht="15" x14ac:dyDescent="0.25">
      <c r="A130" s="7" t="s">
        <v>522</v>
      </c>
      <c r="B130" s="7"/>
      <c r="C130" s="21">
        <v>14</v>
      </c>
    </row>
    <row r="131" spans="1:3" x14ac:dyDescent="0.2">
      <c r="A131" s="5"/>
      <c r="B131" s="5" t="s">
        <v>531</v>
      </c>
      <c r="C131" s="20">
        <v>14</v>
      </c>
    </row>
    <row r="132" spans="1:3" x14ac:dyDescent="0.2">
      <c r="A132" s="5"/>
      <c r="B132" s="5"/>
      <c r="C132" s="20"/>
    </row>
    <row r="133" spans="1:3" ht="15" x14ac:dyDescent="0.25">
      <c r="A133" s="7" t="s">
        <v>373</v>
      </c>
      <c r="B133" s="7"/>
      <c r="C133" s="21">
        <v>12</v>
      </c>
    </row>
    <row r="134" spans="1:3" x14ac:dyDescent="0.2">
      <c r="A134" s="5"/>
      <c r="B134" s="5" t="s">
        <v>374</v>
      </c>
      <c r="C134" s="20">
        <v>12</v>
      </c>
    </row>
    <row r="135" spans="1:3" x14ac:dyDescent="0.2">
      <c r="A135" s="5"/>
      <c r="B135" s="5"/>
      <c r="C135" s="20"/>
    </row>
    <row r="136" spans="1:3" ht="15" x14ac:dyDescent="0.25">
      <c r="A136" s="7" t="s">
        <v>567</v>
      </c>
      <c r="B136" s="7"/>
      <c r="C136" s="21">
        <v>11</v>
      </c>
    </row>
    <row r="137" spans="1:3" x14ac:dyDescent="0.2">
      <c r="A137" s="5"/>
      <c r="B137" s="5" t="s">
        <v>569</v>
      </c>
      <c r="C137" s="20">
        <v>11</v>
      </c>
    </row>
    <row r="138" spans="1:3" x14ac:dyDescent="0.2">
      <c r="A138" s="5"/>
      <c r="B138" s="5"/>
      <c r="C138" s="20"/>
    </row>
    <row r="139" spans="1:3" ht="15" x14ac:dyDescent="0.25">
      <c r="A139" s="7" t="s">
        <v>678</v>
      </c>
      <c r="B139" s="7"/>
      <c r="C139" s="21">
        <v>10</v>
      </c>
    </row>
    <row r="140" spans="1:3" x14ac:dyDescent="0.2">
      <c r="A140" s="5"/>
      <c r="B140" s="5" t="s">
        <v>692</v>
      </c>
      <c r="C140" s="20">
        <v>10</v>
      </c>
    </row>
    <row r="141" spans="1:3" x14ac:dyDescent="0.2">
      <c r="A141" s="5"/>
      <c r="B141" s="5"/>
      <c r="C141" s="20"/>
    </row>
    <row r="142" spans="1:3" ht="15" x14ac:dyDescent="0.25">
      <c r="A142" s="7" t="s">
        <v>585</v>
      </c>
      <c r="B142" s="7"/>
      <c r="C142" s="21">
        <v>10</v>
      </c>
    </row>
    <row r="143" spans="1:3" x14ac:dyDescent="0.2">
      <c r="A143" s="5"/>
      <c r="B143" s="5" t="s">
        <v>588</v>
      </c>
      <c r="C143" s="20">
        <v>10</v>
      </c>
    </row>
    <row r="144" spans="1:3" x14ac:dyDescent="0.2">
      <c r="A144" s="5"/>
      <c r="B144" s="5"/>
      <c r="C144" s="20"/>
    </row>
    <row r="145" spans="1:3" ht="15" x14ac:dyDescent="0.25">
      <c r="A145" s="7" t="s">
        <v>520</v>
      </c>
      <c r="B145" s="7"/>
      <c r="C145" s="21">
        <v>10</v>
      </c>
    </row>
    <row r="146" spans="1:3" x14ac:dyDescent="0.2">
      <c r="A146" s="5"/>
      <c r="B146" s="5" t="s">
        <v>530</v>
      </c>
      <c r="C146" s="20">
        <v>10</v>
      </c>
    </row>
    <row r="147" spans="1:3" x14ac:dyDescent="0.2">
      <c r="A147" s="5"/>
      <c r="B147" s="5"/>
      <c r="C147" s="20"/>
    </row>
    <row r="148" spans="1:3" ht="15" x14ac:dyDescent="0.25">
      <c r="A148" s="7" t="s">
        <v>439</v>
      </c>
      <c r="B148" s="7"/>
      <c r="C148" s="21">
        <v>10</v>
      </c>
    </row>
    <row r="149" spans="1:3" x14ac:dyDescent="0.2">
      <c r="A149" s="5"/>
      <c r="B149" s="5" t="s">
        <v>444</v>
      </c>
      <c r="C149" s="20">
        <v>10</v>
      </c>
    </row>
    <row r="150" spans="1:3" x14ac:dyDescent="0.2">
      <c r="A150" s="5"/>
      <c r="B150" s="5"/>
      <c r="C150" s="20"/>
    </row>
    <row r="151" spans="1:3" ht="15" x14ac:dyDescent="0.25">
      <c r="A151" s="7" t="s">
        <v>331</v>
      </c>
      <c r="B151" s="7"/>
      <c r="C151" s="21">
        <v>9</v>
      </c>
    </row>
    <row r="152" spans="1:3" x14ac:dyDescent="0.2">
      <c r="A152" s="5"/>
      <c r="B152" s="5" t="s">
        <v>337</v>
      </c>
      <c r="C152" s="20">
        <v>9</v>
      </c>
    </row>
    <row r="153" spans="1:3" x14ac:dyDescent="0.2">
      <c r="A153" s="5"/>
      <c r="B153" s="5"/>
      <c r="C153" s="20"/>
    </row>
    <row r="154" spans="1:3" ht="15" x14ac:dyDescent="0.25">
      <c r="A154" s="7" t="s">
        <v>351</v>
      </c>
      <c r="B154" s="7"/>
      <c r="C154" s="21">
        <v>9</v>
      </c>
    </row>
    <row r="155" spans="1:3" x14ac:dyDescent="0.2">
      <c r="A155" s="5"/>
      <c r="B155" s="5" t="s">
        <v>40</v>
      </c>
      <c r="C155" s="20">
        <v>3</v>
      </c>
    </row>
    <row r="156" spans="1:3" x14ac:dyDescent="0.2">
      <c r="A156" s="5"/>
      <c r="B156" s="5" t="s">
        <v>360</v>
      </c>
      <c r="C156" s="20">
        <v>6</v>
      </c>
    </row>
    <row r="157" spans="1:3" x14ac:dyDescent="0.2">
      <c r="A157" s="5"/>
      <c r="B157" s="5"/>
      <c r="C157" s="20"/>
    </row>
    <row r="158" spans="1:3" ht="15" x14ac:dyDescent="0.25">
      <c r="A158" s="7" t="s">
        <v>679</v>
      </c>
      <c r="B158" s="7"/>
      <c r="C158" s="21">
        <v>7</v>
      </c>
    </row>
    <row r="159" spans="1:3" x14ac:dyDescent="0.2">
      <c r="A159" s="5"/>
      <c r="B159" s="5" t="s">
        <v>692</v>
      </c>
      <c r="C159" s="20">
        <v>7</v>
      </c>
    </row>
    <row r="160" spans="1:3" x14ac:dyDescent="0.2">
      <c r="A160" s="5"/>
      <c r="B160" s="5"/>
      <c r="C160" s="20"/>
    </row>
    <row r="161" spans="1:3" ht="15" x14ac:dyDescent="0.25">
      <c r="A161" s="7" t="s">
        <v>586</v>
      </c>
      <c r="B161" s="7"/>
      <c r="C161" s="21">
        <v>7</v>
      </c>
    </row>
    <row r="162" spans="1:3" x14ac:dyDescent="0.2">
      <c r="A162" s="5"/>
      <c r="B162" s="5" t="s">
        <v>588</v>
      </c>
      <c r="C162" s="20">
        <v>7</v>
      </c>
    </row>
    <row r="163" spans="1:3" x14ac:dyDescent="0.2">
      <c r="A163" s="5"/>
      <c r="B163" s="5"/>
      <c r="C163" s="20"/>
    </row>
    <row r="164" spans="1:3" ht="15" x14ac:dyDescent="0.25">
      <c r="A164" s="7" t="s">
        <v>542</v>
      </c>
      <c r="B164" s="7"/>
      <c r="C164" s="21">
        <v>7</v>
      </c>
    </row>
    <row r="165" spans="1:3" x14ac:dyDescent="0.2">
      <c r="A165" s="5"/>
      <c r="B165" s="5" t="s">
        <v>544</v>
      </c>
      <c r="C165" s="20">
        <v>7</v>
      </c>
    </row>
    <row r="166" spans="1:3" x14ac:dyDescent="0.2">
      <c r="A166" s="5"/>
      <c r="B166" s="5"/>
      <c r="C166" s="20"/>
    </row>
    <row r="167" spans="1:3" ht="15" x14ac:dyDescent="0.25">
      <c r="A167" s="7" t="s">
        <v>532</v>
      </c>
      <c r="B167" s="7"/>
      <c r="C167" s="21">
        <v>6</v>
      </c>
    </row>
    <row r="168" spans="1:3" x14ac:dyDescent="0.2">
      <c r="A168" s="5"/>
      <c r="B168" s="5" t="s">
        <v>531</v>
      </c>
      <c r="C168" s="20">
        <v>6</v>
      </c>
    </row>
    <row r="169" spans="1:3" x14ac:dyDescent="0.2">
      <c r="A169" s="5"/>
      <c r="B169" s="5"/>
      <c r="C169" s="20"/>
    </row>
    <row r="170" spans="1:3" ht="15" x14ac:dyDescent="0.25">
      <c r="A170" s="7" t="s">
        <v>332</v>
      </c>
      <c r="B170" s="7"/>
      <c r="C170" s="21">
        <v>6</v>
      </c>
    </row>
    <row r="171" spans="1:3" x14ac:dyDescent="0.2">
      <c r="A171" s="5"/>
      <c r="B171" s="5" t="s">
        <v>337</v>
      </c>
      <c r="C171" s="20">
        <v>6</v>
      </c>
    </row>
    <row r="172" spans="1:3" x14ac:dyDescent="0.2">
      <c r="A172" s="5"/>
      <c r="B172" s="5"/>
      <c r="C172" s="20"/>
    </row>
    <row r="173" spans="1:3" ht="15" x14ac:dyDescent="0.25">
      <c r="A173" s="7" t="s">
        <v>354</v>
      </c>
      <c r="B173" s="7"/>
      <c r="C173" s="21">
        <v>6</v>
      </c>
    </row>
    <row r="174" spans="1:3" x14ac:dyDescent="0.2">
      <c r="A174" s="5"/>
      <c r="B174" s="5" t="s">
        <v>359</v>
      </c>
      <c r="C174" s="20">
        <v>6</v>
      </c>
    </row>
    <row r="175" spans="1:3" x14ac:dyDescent="0.2">
      <c r="A175" s="5"/>
      <c r="B175" s="5"/>
      <c r="C175" s="20"/>
    </row>
    <row r="176" spans="1:3" ht="15" x14ac:dyDescent="0.25">
      <c r="A176" s="7" t="s">
        <v>557</v>
      </c>
      <c r="B176" s="7"/>
      <c r="C176" s="21">
        <v>5</v>
      </c>
    </row>
    <row r="177" spans="1:3" x14ac:dyDescent="0.2">
      <c r="A177" s="5"/>
      <c r="B177" s="5" t="s">
        <v>570</v>
      </c>
      <c r="C177" s="20">
        <v>5</v>
      </c>
    </row>
    <row r="178" spans="1:3" x14ac:dyDescent="0.2">
      <c r="A178" s="5"/>
      <c r="B178" s="5"/>
      <c r="C178" s="20"/>
    </row>
    <row r="179" spans="1:3" ht="15" x14ac:dyDescent="0.25">
      <c r="A179" s="7" t="s">
        <v>440</v>
      </c>
      <c r="B179" s="7"/>
      <c r="C179" s="21">
        <v>5</v>
      </c>
    </row>
    <row r="180" spans="1:3" x14ac:dyDescent="0.2">
      <c r="A180" s="5"/>
      <c r="B180" s="5" t="s">
        <v>444</v>
      </c>
      <c r="C180" s="20">
        <v>5</v>
      </c>
    </row>
    <row r="181" spans="1:3" x14ac:dyDescent="0.2">
      <c r="A181" s="5"/>
      <c r="B181" s="5"/>
      <c r="C181" s="20"/>
    </row>
    <row r="182" spans="1:3" ht="15" x14ac:dyDescent="0.25">
      <c r="A182" s="7" t="s">
        <v>543</v>
      </c>
      <c r="B182" s="7"/>
      <c r="C182" s="21">
        <v>5</v>
      </c>
    </row>
    <row r="183" spans="1:3" x14ac:dyDescent="0.2">
      <c r="A183" s="5"/>
      <c r="B183" s="5" t="s">
        <v>544</v>
      </c>
      <c r="C183" s="20">
        <v>5</v>
      </c>
    </row>
    <row r="184" spans="1:3" x14ac:dyDescent="0.2">
      <c r="A184" s="5"/>
      <c r="B184" s="5"/>
      <c r="C184" s="20"/>
    </row>
    <row r="185" spans="1:3" ht="15" x14ac:dyDescent="0.25">
      <c r="A185" s="7" t="s">
        <v>441</v>
      </c>
      <c r="B185" s="7"/>
      <c r="C185" s="21">
        <v>3</v>
      </c>
    </row>
    <row r="186" spans="1:3" x14ac:dyDescent="0.2">
      <c r="A186" s="5"/>
      <c r="B186" s="5" t="s">
        <v>444</v>
      </c>
      <c r="C186" s="20">
        <v>3</v>
      </c>
    </row>
    <row r="187" spans="1:3" x14ac:dyDescent="0.2">
      <c r="A187" s="5"/>
      <c r="B187" s="5"/>
      <c r="C187" s="20"/>
    </row>
    <row r="188" spans="1:3" ht="15" x14ac:dyDescent="0.25">
      <c r="A188" s="7" t="s">
        <v>660</v>
      </c>
      <c r="B188" s="7"/>
      <c r="C188" s="21">
        <v>2</v>
      </c>
    </row>
    <row r="189" spans="1:3" x14ac:dyDescent="0.2">
      <c r="A189" s="5"/>
      <c r="B189" s="5" t="s">
        <v>40</v>
      </c>
      <c r="C189" s="20">
        <v>2</v>
      </c>
    </row>
    <row r="190" spans="1:3" x14ac:dyDescent="0.2">
      <c r="A190" s="5"/>
      <c r="B190" s="5"/>
      <c r="C190" s="20"/>
    </row>
    <row r="191" spans="1:3" ht="15" x14ac:dyDescent="0.25">
      <c r="A191" s="7" t="s">
        <v>442</v>
      </c>
      <c r="B191" s="7"/>
      <c r="C191" s="21">
        <v>2</v>
      </c>
    </row>
    <row r="192" spans="1:3" x14ac:dyDescent="0.2">
      <c r="A192" s="5"/>
      <c r="B192" s="5" t="s">
        <v>444</v>
      </c>
      <c r="C192" s="20">
        <v>2</v>
      </c>
    </row>
    <row r="193" spans="1:3" x14ac:dyDescent="0.2">
      <c r="A193" s="5"/>
      <c r="B193" s="5"/>
      <c r="C193" s="20"/>
    </row>
    <row r="194" spans="1:3" ht="15" x14ac:dyDescent="0.25">
      <c r="A194" s="7" t="s">
        <v>558</v>
      </c>
      <c r="B194" s="7"/>
      <c r="C194" s="21">
        <v>2</v>
      </c>
    </row>
    <row r="195" spans="1:3" x14ac:dyDescent="0.2">
      <c r="A195" s="5"/>
      <c r="B195" s="5" t="s">
        <v>570</v>
      </c>
      <c r="C195" s="20">
        <v>2</v>
      </c>
    </row>
    <row r="196" spans="1:3" x14ac:dyDescent="0.2">
      <c r="A196" s="5"/>
      <c r="B196" s="5"/>
      <c r="C196" s="20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50" max="16383" man="1"/>
    <brk id="9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zoomScaleNormal="100" workbookViewId="0"/>
  </sheetViews>
  <sheetFormatPr defaultRowHeight="12.75" x14ac:dyDescent="0.2"/>
  <cols>
    <col min="1" max="1" width="17.28515625" bestFit="1" customWidth="1"/>
    <col min="2" max="2" width="16.5703125" customWidth="1"/>
    <col min="3" max="3" width="11.7109375" bestFit="1" customWidth="1"/>
  </cols>
  <sheetData>
    <row r="1" spans="1:3" ht="20.25" x14ac:dyDescent="0.3">
      <c r="A1" s="14" t="s">
        <v>87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x14ac:dyDescent="0.25">
      <c r="A4" s="7" t="s">
        <v>188</v>
      </c>
      <c r="B4" s="7"/>
      <c r="C4" s="9">
        <v>109</v>
      </c>
    </row>
    <row r="5" spans="1:3" x14ac:dyDescent="0.2">
      <c r="A5" s="5"/>
      <c r="B5" s="5" t="s">
        <v>200</v>
      </c>
      <c r="C5" s="8">
        <v>39</v>
      </c>
    </row>
    <row r="6" spans="1:3" x14ac:dyDescent="0.2">
      <c r="A6" s="5"/>
      <c r="B6" s="5" t="s">
        <v>271</v>
      </c>
      <c r="C6" s="8">
        <v>70</v>
      </c>
    </row>
    <row r="7" spans="1:3" x14ac:dyDescent="0.2">
      <c r="A7" s="5"/>
      <c r="B7" s="5"/>
      <c r="C7" s="8"/>
    </row>
    <row r="8" spans="1:3" ht="15" x14ac:dyDescent="0.25">
      <c r="A8" s="7" t="s">
        <v>92</v>
      </c>
      <c r="B8" s="7"/>
      <c r="C8" s="9">
        <v>104</v>
      </c>
    </row>
    <row r="9" spans="1:3" x14ac:dyDescent="0.2">
      <c r="A9" s="5"/>
      <c r="B9" s="5" t="s">
        <v>271</v>
      </c>
      <c r="C9" s="8">
        <v>15</v>
      </c>
    </row>
    <row r="10" spans="1:3" x14ac:dyDescent="0.2">
      <c r="A10" s="5"/>
      <c r="B10" s="5" t="s">
        <v>625</v>
      </c>
      <c r="C10" s="8">
        <v>14</v>
      </c>
    </row>
    <row r="11" spans="1:3" x14ac:dyDescent="0.2">
      <c r="A11" s="5"/>
      <c r="B11" s="5" t="s">
        <v>649</v>
      </c>
      <c r="C11" s="8">
        <v>12</v>
      </c>
    </row>
    <row r="12" spans="1:3" x14ac:dyDescent="0.2">
      <c r="A12" s="5"/>
      <c r="B12" s="5" t="s">
        <v>93</v>
      </c>
      <c r="C12" s="8">
        <v>21</v>
      </c>
    </row>
    <row r="13" spans="1:3" x14ac:dyDescent="0.2">
      <c r="A13" s="5"/>
      <c r="B13" s="5" t="s">
        <v>618</v>
      </c>
      <c r="C13" s="8">
        <v>42</v>
      </c>
    </row>
    <row r="14" spans="1:3" x14ac:dyDescent="0.2">
      <c r="A14" s="5"/>
      <c r="B14" s="5"/>
      <c r="C14" s="8"/>
    </row>
    <row r="15" spans="1:3" ht="15" x14ac:dyDescent="0.25">
      <c r="A15" s="7" t="s">
        <v>281</v>
      </c>
      <c r="B15" s="7"/>
      <c r="C15" s="9">
        <v>81</v>
      </c>
    </row>
    <row r="16" spans="1:3" x14ac:dyDescent="0.2">
      <c r="A16" s="5"/>
      <c r="B16" s="5" t="s">
        <v>271</v>
      </c>
      <c r="C16" s="8">
        <v>25</v>
      </c>
    </row>
    <row r="17" spans="1:3" x14ac:dyDescent="0.2">
      <c r="A17" s="5"/>
      <c r="B17" s="5" t="s">
        <v>649</v>
      </c>
      <c r="C17" s="8">
        <v>56</v>
      </c>
    </row>
    <row r="18" spans="1:3" x14ac:dyDescent="0.2">
      <c r="A18" s="5"/>
      <c r="B18" s="5"/>
      <c r="C18" s="8"/>
    </row>
    <row r="19" spans="1:3" ht="15" x14ac:dyDescent="0.25">
      <c r="A19" s="7" t="s">
        <v>91</v>
      </c>
      <c r="B19" s="7"/>
      <c r="C19" s="9">
        <v>52</v>
      </c>
    </row>
    <row r="20" spans="1:3" x14ac:dyDescent="0.2">
      <c r="A20" s="5"/>
      <c r="B20" s="5" t="s">
        <v>625</v>
      </c>
      <c r="C20" s="8">
        <v>10</v>
      </c>
    </row>
    <row r="21" spans="1:3" x14ac:dyDescent="0.2">
      <c r="A21" s="5"/>
      <c r="B21" s="5" t="s">
        <v>93</v>
      </c>
      <c r="C21" s="8">
        <v>42</v>
      </c>
    </row>
    <row r="22" spans="1:3" x14ac:dyDescent="0.2">
      <c r="A22" s="5"/>
      <c r="B22" s="5"/>
      <c r="C22" s="8"/>
    </row>
    <row r="23" spans="1:3" ht="15" x14ac:dyDescent="0.25">
      <c r="A23" s="7" t="s">
        <v>280</v>
      </c>
      <c r="B23" s="7"/>
      <c r="C23" s="9">
        <v>50</v>
      </c>
    </row>
    <row r="24" spans="1:3" x14ac:dyDescent="0.2">
      <c r="A24" s="5"/>
      <c r="B24" s="5" t="s">
        <v>271</v>
      </c>
      <c r="C24" s="8">
        <v>50</v>
      </c>
    </row>
    <row r="25" spans="1:3" x14ac:dyDescent="0.2">
      <c r="A25" s="5"/>
      <c r="B25" s="5"/>
      <c r="C25" s="8"/>
    </row>
    <row r="26" spans="1:3" ht="15" x14ac:dyDescent="0.25">
      <c r="A26" s="7" t="s">
        <v>252</v>
      </c>
      <c r="B26" s="7"/>
      <c r="C26" s="9">
        <v>43</v>
      </c>
    </row>
    <row r="27" spans="1:3" x14ac:dyDescent="0.2">
      <c r="A27" s="5"/>
      <c r="B27" s="5" t="s">
        <v>527</v>
      </c>
      <c r="C27" s="8">
        <v>28</v>
      </c>
    </row>
    <row r="28" spans="1:3" x14ac:dyDescent="0.2">
      <c r="A28" s="5"/>
      <c r="B28" s="5" t="s">
        <v>93</v>
      </c>
      <c r="C28" s="8">
        <v>15</v>
      </c>
    </row>
    <row r="29" spans="1:3" x14ac:dyDescent="0.2">
      <c r="A29" s="5"/>
      <c r="B29" s="5"/>
      <c r="C29" s="8"/>
    </row>
    <row r="30" spans="1:3" ht="15" x14ac:dyDescent="0.25">
      <c r="A30" s="7" t="s">
        <v>638</v>
      </c>
      <c r="B30" s="7"/>
      <c r="C30" s="9">
        <v>40</v>
      </c>
    </row>
    <row r="31" spans="1:3" x14ac:dyDescent="0.2">
      <c r="A31" s="5"/>
      <c r="B31" s="5" t="s">
        <v>650</v>
      </c>
      <c r="C31" s="8">
        <v>40</v>
      </c>
    </row>
    <row r="32" spans="1:3" x14ac:dyDescent="0.2">
      <c r="A32" s="5"/>
      <c r="B32" s="5"/>
      <c r="C32" s="8"/>
    </row>
    <row r="33" spans="1:3" ht="15" x14ac:dyDescent="0.25">
      <c r="A33" s="7" t="s">
        <v>608</v>
      </c>
      <c r="B33" s="7"/>
      <c r="C33" s="9">
        <v>30</v>
      </c>
    </row>
    <row r="34" spans="1:3" x14ac:dyDescent="0.2">
      <c r="A34" s="5"/>
      <c r="B34" s="5" t="s">
        <v>618</v>
      </c>
      <c r="C34" s="8">
        <v>30</v>
      </c>
    </row>
    <row r="35" spans="1:3" x14ac:dyDescent="0.2">
      <c r="A35" s="5"/>
      <c r="B35" s="5"/>
      <c r="C35" s="8"/>
    </row>
    <row r="36" spans="1:3" ht="15" x14ac:dyDescent="0.25">
      <c r="A36" s="7" t="s">
        <v>636</v>
      </c>
      <c r="B36" s="7"/>
      <c r="C36" s="9">
        <v>28</v>
      </c>
    </row>
    <row r="37" spans="1:3" x14ac:dyDescent="0.2">
      <c r="A37" s="5"/>
      <c r="B37" s="5" t="s">
        <v>649</v>
      </c>
      <c r="C37" s="8">
        <v>28</v>
      </c>
    </row>
    <row r="38" spans="1:3" x14ac:dyDescent="0.2">
      <c r="A38" s="5"/>
      <c r="B38" s="5"/>
      <c r="C38" s="8"/>
    </row>
    <row r="39" spans="1:3" ht="15" x14ac:dyDescent="0.25">
      <c r="A39" s="7" t="s">
        <v>639</v>
      </c>
      <c r="B39" s="7"/>
      <c r="C39" s="9">
        <v>28</v>
      </c>
    </row>
    <row r="40" spans="1:3" x14ac:dyDescent="0.2">
      <c r="A40" s="5"/>
      <c r="B40" s="5" t="s">
        <v>650</v>
      </c>
      <c r="C40" s="8">
        <v>28</v>
      </c>
    </row>
    <row r="41" spans="1:3" x14ac:dyDescent="0.2">
      <c r="A41" s="5"/>
      <c r="B41" s="5"/>
      <c r="C41" s="8"/>
    </row>
    <row r="42" spans="1:3" ht="15" x14ac:dyDescent="0.25">
      <c r="A42" s="7" t="s">
        <v>189</v>
      </c>
      <c r="B42" s="7"/>
      <c r="C42" s="9">
        <v>21</v>
      </c>
    </row>
    <row r="43" spans="1:3" x14ac:dyDescent="0.2">
      <c r="A43" s="5"/>
      <c r="B43" s="5" t="s">
        <v>200</v>
      </c>
      <c r="C43" s="8">
        <v>21</v>
      </c>
    </row>
    <row r="44" spans="1:3" x14ac:dyDescent="0.2">
      <c r="A44" s="5"/>
      <c r="B44" s="5"/>
      <c r="C44" s="8"/>
    </row>
    <row r="45" spans="1:3" ht="15" x14ac:dyDescent="0.25">
      <c r="A45" s="7" t="s">
        <v>640</v>
      </c>
      <c r="B45" s="7"/>
      <c r="C45" s="9">
        <v>20</v>
      </c>
    </row>
    <row r="46" spans="1:3" x14ac:dyDescent="0.2">
      <c r="A46" s="5"/>
      <c r="B46" s="5" t="s">
        <v>650</v>
      </c>
      <c r="C46" s="8">
        <v>20</v>
      </c>
    </row>
    <row r="47" spans="1:3" x14ac:dyDescent="0.2">
      <c r="A47" s="5"/>
      <c r="B47" s="5"/>
      <c r="C47" s="8"/>
    </row>
    <row r="48" spans="1:3" ht="15" x14ac:dyDescent="0.25">
      <c r="A48" s="7" t="s">
        <v>180</v>
      </c>
      <c r="B48" s="7"/>
      <c r="C48" s="9">
        <v>20</v>
      </c>
    </row>
    <row r="49" spans="1:3" x14ac:dyDescent="0.2">
      <c r="A49" s="5"/>
      <c r="B49" s="5" t="s">
        <v>489</v>
      </c>
      <c r="C49" s="8">
        <v>20</v>
      </c>
    </row>
    <row r="50" spans="1:3" x14ac:dyDescent="0.2">
      <c r="A50" s="5"/>
      <c r="B50" s="5"/>
      <c r="C50" s="8"/>
    </row>
    <row r="51" spans="1:3" ht="15" x14ac:dyDescent="0.25">
      <c r="A51" s="7" t="s">
        <v>524</v>
      </c>
      <c r="B51" s="7"/>
      <c r="C51" s="9">
        <v>20</v>
      </c>
    </row>
    <row r="52" spans="1:3" x14ac:dyDescent="0.2">
      <c r="A52" s="5"/>
      <c r="B52" s="5" t="s">
        <v>527</v>
      </c>
      <c r="C52" s="8">
        <v>20</v>
      </c>
    </row>
    <row r="53" spans="1:3" x14ac:dyDescent="0.2">
      <c r="A53" s="5"/>
      <c r="B53" s="5"/>
      <c r="C53" s="8"/>
    </row>
    <row r="54" spans="1:3" ht="15" x14ac:dyDescent="0.25">
      <c r="A54" s="7" t="s">
        <v>637</v>
      </c>
      <c r="B54" s="7"/>
      <c r="C54" s="9">
        <v>20</v>
      </c>
    </row>
    <row r="55" spans="1:3" x14ac:dyDescent="0.2">
      <c r="A55" s="5"/>
      <c r="B55" s="5" t="s">
        <v>649</v>
      </c>
      <c r="C55" s="8">
        <v>20</v>
      </c>
    </row>
    <row r="56" spans="1:3" x14ac:dyDescent="0.2">
      <c r="A56" s="5"/>
      <c r="B56" s="5"/>
      <c r="C56" s="8"/>
    </row>
    <row r="57" spans="1:3" ht="15" x14ac:dyDescent="0.25">
      <c r="A57" s="7" t="s">
        <v>192</v>
      </c>
      <c r="B57" s="7"/>
      <c r="C57" s="9">
        <v>16</v>
      </c>
    </row>
    <row r="58" spans="1:3" x14ac:dyDescent="0.2">
      <c r="A58" s="5"/>
      <c r="B58" s="5" t="s">
        <v>200</v>
      </c>
      <c r="C58" s="8">
        <v>6</v>
      </c>
    </row>
    <row r="59" spans="1:3" x14ac:dyDescent="0.2">
      <c r="A59" s="5"/>
      <c r="B59" s="5" t="s">
        <v>588</v>
      </c>
      <c r="C59" s="8">
        <v>10</v>
      </c>
    </row>
    <row r="60" spans="1:3" x14ac:dyDescent="0.2">
      <c r="A60" s="5"/>
      <c r="B60" s="5"/>
      <c r="C60" s="8"/>
    </row>
    <row r="61" spans="1:3" ht="15" x14ac:dyDescent="0.25">
      <c r="A61" s="7" t="s">
        <v>190</v>
      </c>
      <c r="B61" s="7"/>
      <c r="C61" s="9">
        <v>15</v>
      </c>
    </row>
    <row r="62" spans="1:3" x14ac:dyDescent="0.2">
      <c r="A62" s="5"/>
      <c r="B62" s="5" t="s">
        <v>200</v>
      </c>
      <c r="C62" s="8">
        <v>15</v>
      </c>
    </row>
    <row r="63" spans="1:3" x14ac:dyDescent="0.2">
      <c r="A63" s="5"/>
      <c r="B63" s="5"/>
      <c r="C63" s="8"/>
    </row>
    <row r="64" spans="1:3" ht="15" x14ac:dyDescent="0.25">
      <c r="A64" s="7" t="s">
        <v>609</v>
      </c>
      <c r="B64" s="7"/>
      <c r="C64" s="9">
        <v>15</v>
      </c>
    </row>
    <row r="65" spans="1:3" x14ac:dyDescent="0.2">
      <c r="A65" s="5"/>
      <c r="B65" s="5" t="s">
        <v>618</v>
      </c>
      <c r="C65" s="8">
        <v>15</v>
      </c>
    </row>
    <row r="66" spans="1:3" x14ac:dyDescent="0.2">
      <c r="A66" s="5"/>
      <c r="B66" s="5"/>
      <c r="C66" s="8"/>
    </row>
    <row r="67" spans="1:3" ht="15" x14ac:dyDescent="0.25">
      <c r="A67" s="7" t="s">
        <v>391</v>
      </c>
      <c r="B67" s="7"/>
      <c r="C67" s="9">
        <v>14</v>
      </c>
    </row>
    <row r="68" spans="1:3" x14ac:dyDescent="0.2">
      <c r="A68" s="5"/>
      <c r="B68" s="5" t="s">
        <v>392</v>
      </c>
      <c r="C68" s="8">
        <v>14</v>
      </c>
    </row>
    <row r="69" spans="1:3" x14ac:dyDescent="0.2">
      <c r="A69" s="5"/>
      <c r="B69" s="5"/>
      <c r="C69" s="8"/>
    </row>
    <row r="70" spans="1:3" ht="15" x14ac:dyDescent="0.25">
      <c r="A70" s="7" t="s">
        <v>587</v>
      </c>
      <c r="B70" s="7"/>
      <c r="C70" s="9">
        <v>14</v>
      </c>
    </row>
    <row r="71" spans="1:3" x14ac:dyDescent="0.2">
      <c r="A71" s="5"/>
      <c r="B71" s="5" t="s">
        <v>588</v>
      </c>
      <c r="C71" s="8">
        <v>14</v>
      </c>
    </row>
    <row r="72" spans="1:3" x14ac:dyDescent="0.2">
      <c r="A72" s="5"/>
      <c r="B72" s="5"/>
      <c r="C72" s="8"/>
    </row>
    <row r="73" spans="1:3" ht="15" x14ac:dyDescent="0.25">
      <c r="A73" s="7" t="s">
        <v>282</v>
      </c>
      <c r="B73" s="7"/>
      <c r="C73" s="9">
        <v>10</v>
      </c>
    </row>
    <row r="74" spans="1:3" x14ac:dyDescent="0.2">
      <c r="A74" s="5"/>
      <c r="B74" s="5" t="s">
        <v>271</v>
      </c>
      <c r="C74" s="8">
        <v>10</v>
      </c>
    </row>
    <row r="75" spans="1:3" x14ac:dyDescent="0.2">
      <c r="A75" s="5"/>
      <c r="B75" s="5"/>
      <c r="C75" s="8"/>
    </row>
    <row r="76" spans="1:3" ht="15" x14ac:dyDescent="0.25">
      <c r="A76" s="7" t="s">
        <v>525</v>
      </c>
      <c r="B76" s="7"/>
      <c r="C76" s="9">
        <v>10</v>
      </c>
    </row>
    <row r="77" spans="1:3" x14ac:dyDescent="0.2">
      <c r="A77" s="5"/>
      <c r="B77" s="5" t="s">
        <v>527</v>
      </c>
      <c r="C77" s="8">
        <v>10</v>
      </c>
    </row>
    <row r="78" spans="1:3" x14ac:dyDescent="0.2">
      <c r="A78" s="5"/>
      <c r="B78" s="5"/>
      <c r="C78" s="8"/>
    </row>
    <row r="79" spans="1:3" ht="15" x14ac:dyDescent="0.25">
      <c r="A79" s="7" t="s">
        <v>191</v>
      </c>
      <c r="B79" s="7"/>
      <c r="C79" s="9">
        <v>9</v>
      </c>
    </row>
    <row r="80" spans="1:3" x14ac:dyDescent="0.2">
      <c r="A80" s="5"/>
      <c r="B80" s="5" t="s">
        <v>200</v>
      </c>
      <c r="C80" s="8">
        <v>9</v>
      </c>
    </row>
    <row r="81" spans="1:3" x14ac:dyDescent="0.2">
      <c r="A81" s="5"/>
      <c r="B81" s="5"/>
      <c r="C81" s="8"/>
    </row>
    <row r="82" spans="1:3" ht="15" x14ac:dyDescent="0.25">
      <c r="A82" s="7" t="s">
        <v>610</v>
      </c>
      <c r="B82" s="7"/>
      <c r="C82" s="9">
        <v>9</v>
      </c>
    </row>
    <row r="83" spans="1:3" x14ac:dyDescent="0.2">
      <c r="A83" s="5"/>
      <c r="B83" s="5" t="s">
        <v>618</v>
      </c>
      <c r="C83" s="8">
        <v>9</v>
      </c>
    </row>
    <row r="84" spans="1:3" x14ac:dyDescent="0.2">
      <c r="A84" s="5"/>
      <c r="B84" s="5"/>
      <c r="C84" s="8"/>
    </row>
    <row r="85" spans="1:3" ht="15" x14ac:dyDescent="0.25">
      <c r="A85" s="7" t="s">
        <v>707</v>
      </c>
      <c r="B85" s="7"/>
      <c r="C85" s="9">
        <v>7</v>
      </c>
    </row>
    <row r="86" spans="1:3" x14ac:dyDescent="0.2">
      <c r="A86" s="5"/>
      <c r="B86" s="5" t="s">
        <v>692</v>
      </c>
      <c r="C86" s="8">
        <v>7</v>
      </c>
    </row>
    <row r="87" spans="1:3" x14ac:dyDescent="0.2">
      <c r="A87" s="5"/>
      <c r="B87" s="5"/>
      <c r="C87" s="8"/>
    </row>
    <row r="88" spans="1:3" ht="15" x14ac:dyDescent="0.25">
      <c r="A88" s="7" t="s">
        <v>611</v>
      </c>
      <c r="B88" s="7"/>
      <c r="C88" s="9">
        <v>6</v>
      </c>
    </row>
    <row r="89" spans="1:3" x14ac:dyDescent="0.2">
      <c r="A89" s="5"/>
      <c r="B89" s="5" t="s">
        <v>618</v>
      </c>
      <c r="C89" s="8">
        <v>6</v>
      </c>
    </row>
    <row r="90" spans="1:3" x14ac:dyDescent="0.2">
      <c r="A90" s="5"/>
      <c r="B90" s="5"/>
      <c r="C90" s="8"/>
    </row>
    <row r="91" spans="1:3" ht="15" x14ac:dyDescent="0.25">
      <c r="A91" s="7" t="s">
        <v>526</v>
      </c>
      <c r="B91" s="7"/>
      <c r="C91" s="9">
        <v>6</v>
      </c>
    </row>
    <row r="92" spans="1:3" x14ac:dyDescent="0.2">
      <c r="A92" s="5"/>
      <c r="B92" s="5" t="s">
        <v>527</v>
      </c>
      <c r="C92" s="8">
        <v>6</v>
      </c>
    </row>
    <row r="93" spans="1:3" x14ac:dyDescent="0.2">
      <c r="A93" s="5"/>
      <c r="B93" s="5"/>
      <c r="C93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/>
  </sheetViews>
  <sheetFormatPr defaultRowHeight="12.75" x14ac:dyDescent="0.2"/>
  <cols>
    <col min="1" max="1" width="17.2851562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88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x14ac:dyDescent="0.25">
      <c r="A4" s="7" t="s">
        <v>286</v>
      </c>
      <c r="B4" s="7"/>
      <c r="C4" s="9">
        <v>65</v>
      </c>
    </row>
    <row r="5" spans="1:3" x14ac:dyDescent="0.2">
      <c r="A5" s="5"/>
      <c r="B5" s="5" t="s">
        <v>271</v>
      </c>
      <c r="C5" s="8">
        <v>50</v>
      </c>
    </row>
    <row r="6" spans="1:3" x14ac:dyDescent="0.2">
      <c r="A6" s="5"/>
      <c r="B6" s="5" t="s">
        <v>614</v>
      </c>
      <c r="C6" s="8">
        <v>15</v>
      </c>
    </row>
    <row r="7" spans="1:3" x14ac:dyDescent="0.2">
      <c r="A7" s="5"/>
      <c r="B7" s="5"/>
      <c r="C7" s="8"/>
    </row>
    <row r="8" spans="1:3" ht="15" x14ac:dyDescent="0.25">
      <c r="A8" s="7" t="s">
        <v>612</v>
      </c>
      <c r="B8" s="7"/>
      <c r="C8" s="9">
        <v>30</v>
      </c>
    </row>
    <row r="9" spans="1:3" x14ac:dyDescent="0.2">
      <c r="A9" s="5"/>
      <c r="B9" s="5" t="s">
        <v>614</v>
      </c>
      <c r="C9" s="8">
        <v>30</v>
      </c>
    </row>
    <row r="10" spans="1:3" x14ac:dyDescent="0.2">
      <c r="A10" s="5"/>
      <c r="B10" s="5"/>
      <c r="C10" s="8"/>
    </row>
    <row r="11" spans="1:3" ht="15" x14ac:dyDescent="0.25">
      <c r="A11" s="7" t="s">
        <v>613</v>
      </c>
      <c r="B11" s="7"/>
      <c r="C11" s="9">
        <v>21</v>
      </c>
    </row>
    <row r="12" spans="1:3" x14ac:dyDescent="0.2">
      <c r="A12" s="5"/>
      <c r="B12" s="5" t="s">
        <v>614</v>
      </c>
      <c r="C12" s="8">
        <v>21</v>
      </c>
    </row>
    <row r="13" spans="1:3" x14ac:dyDescent="0.2">
      <c r="A13" s="5"/>
      <c r="B13" s="5"/>
      <c r="C13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/>
  </sheetViews>
  <sheetFormatPr defaultRowHeight="12.75" x14ac:dyDescent="0.2"/>
  <cols>
    <col min="1" max="1" width="17.28515625" bestFit="1" customWidth="1"/>
    <col min="2" max="2" width="8.42578125" customWidth="1"/>
    <col min="3" max="3" width="11.7109375" bestFit="1" customWidth="1"/>
  </cols>
  <sheetData>
    <row r="1" spans="1:3" ht="20.25" x14ac:dyDescent="0.3">
      <c r="A1" s="14" t="s">
        <v>89</v>
      </c>
    </row>
    <row r="3" spans="1:3" x14ac:dyDescent="0.2">
      <c r="A3" s="4" t="s">
        <v>32</v>
      </c>
      <c r="B3" s="4" t="s">
        <v>11</v>
      </c>
      <c r="C3" s="6" t="s">
        <v>55</v>
      </c>
    </row>
    <row r="4" spans="1:3" ht="15" x14ac:dyDescent="0.25">
      <c r="A4" s="7" t="s">
        <v>288</v>
      </c>
      <c r="B4" s="7"/>
      <c r="C4" s="9">
        <v>50</v>
      </c>
    </row>
    <row r="5" spans="1:3" x14ac:dyDescent="0.2">
      <c r="A5" s="5"/>
      <c r="B5" s="5" t="s">
        <v>271</v>
      </c>
      <c r="C5" s="8">
        <v>50</v>
      </c>
    </row>
    <row r="6" spans="1:3" x14ac:dyDescent="0.2">
      <c r="A6" s="5"/>
      <c r="B6" s="5"/>
      <c r="C6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73" workbookViewId="0">
      <selection activeCell="D78" sqref="D78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35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5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 t="s">
        <v>124</v>
      </c>
      <c r="E30" s="13" t="s">
        <v>697</v>
      </c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104480</v>
      </c>
      <c r="E53" s="13" t="s">
        <v>698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D69">
        <v>116277</v>
      </c>
      <c r="E69" s="13" t="s">
        <v>699</v>
      </c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 s="17" t="s">
        <v>124</v>
      </c>
      <c r="E83" s="13" t="s">
        <v>700</v>
      </c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122801</v>
      </c>
      <c r="E90" s="13" t="s">
        <v>701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32"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684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5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81734</v>
      </c>
      <c r="E53" s="13" t="s">
        <v>685</v>
      </c>
      <c r="F53">
        <f>(H53+G53)*B3</f>
        <v>14</v>
      </c>
      <c r="G53" s="11">
        <v>4</v>
      </c>
      <c r="H53">
        <v>10</v>
      </c>
    </row>
    <row r="54" spans="3:8" ht="15.75" x14ac:dyDescent="0.25">
      <c r="C54" t="s">
        <v>1</v>
      </c>
      <c r="D54">
        <v>95116</v>
      </c>
      <c r="E54" s="13" t="s">
        <v>686</v>
      </c>
      <c r="F54">
        <f>(H54+G54)*B3</f>
        <v>10</v>
      </c>
      <c r="G54" s="11">
        <v>3</v>
      </c>
      <c r="H54">
        <v>7</v>
      </c>
    </row>
    <row r="55" spans="3:8" ht="15.75" x14ac:dyDescent="0.25">
      <c r="C55" t="s">
        <v>2</v>
      </c>
      <c r="D55" s="17" t="s">
        <v>124</v>
      </c>
      <c r="E55" s="13" t="s">
        <v>687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101823</v>
      </c>
      <c r="E56" s="13" t="s">
        <v>688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 s="17" t="s">
        <v>124</v>
      </c>
      <c r="E90" s="13" t="s">
        <v>689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73" workbookViewId="0">
      <selection activeCell="G53" sqref="G5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39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12">
        <v>26</v>
      </c>
      <c r="C2" t="s">
        <v>0</v>
      </c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>
        <v>57208</v>
      </c>
      <c r="E3" s="13" t="s">
        <v>338</v>
      </c>
      <c r="F3">
        <f>(H3+G3)*B3</f>
        <v>8</v>
      </c>
      <c r="G3" s="11">
        <v>1</v>
      </c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64091</v>
      </c>
      <c r="E9" s="13" t="s">
        <v>402</v>
      </c>
      <c r="F9">
        <f>(H9+G9)*B3</f>
        <v>16</v>
      </c>
      <c r="G9" s="11">
        <v>6</v>
      </c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64975</v>
      </c>
      <c r="E23" s="13" t="s">
        <v>403</v>
      </c>
      <c r="F23">
        <f>(H23+G23)*B3</f>
        <v>15</v>
      </c>
      <c r="G23" s="11">
        <v>5</v>
      </c>
      <c r="H23">
        <v>10</v>
      </c>
    </row>
    <row r="24" spans="1:8" ht="15.75" x14ac:dyDescent="0.25">
      <c r="C24" t="s">
        <v>1</v>
      </c>
      <c r="D24">
        <v>64927</v>
      </c>
      <c r="E24" s="13" t="s">
        <v>339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D25">
        <v>64520</v>
      </c>
      <c r="E25" s="13" t="s">
        <v>404</v>
      </c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D26">
        <v>64620</v>
      </c>
      <c r="E26" s="13" t="s">
        <v>405</v>
      </c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65329</v>
      </c>
      <c r="E30" s="13" t="s">
        <v>302</v>
      </c>
      <c r="F30">
        <f>(H30+G30)*B3</f>
        <v>11</v>
      </c>
      <c r="G30" s="11">
        <v>1</v>
      </c>
      <c r="H30">
        <v>10</v>
      </c>
    </row>
    <row r="31" spans="1:8" ht="15.75" x14ac:dyDescent="0.25">
      <c r="B31" s="3"/>
      <c r="C31" t="s">
        <v>1</v>
      </c>
      <c r="D31" s="17" t="s">
        <v>124</v>
      </c>
      <c r="E31" s="13" t="s">
        <v>406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 s="17" t="s">
        <v>124</v>
      </c>
      <c r="E32" s="13" t="s">
        <v>407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102832</v>
      </c>
      <c r="E45" s="13" t="s">
        <v>408</v>
      </c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>
        <v>111419</v>
      </c>
      <c r="E46" s="13" t="s">
        <v>409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 s="17">
        <v>116471</v>
      </c>
      <c r="E47" s="13" t="s">
        <v>454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101448</v>
      </c>
      <c r="E53" s="13" t="s">
        <v>410</v>
      </c>
      <c r="F53">
        <f>(H53+G53)*B3</f>
        <v>11</v>
      </c>
      <c r="G53" s="11">
        <v>1</v>
      </c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111826</v>
      </c>
      <c r="E55" s="13" t="s">
        <v>344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113721</v>
      </c>
      <c r="E56" s="13" t="s">
        <v>411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D62">
        <v>116986</v>
      </c>
      <c r="E62" s="13" t="s">
        <v>412</v>
      </c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119126</v>
      </c>
      <c r="E76" s="13" t="s">
        <v>413</v>
      </c>
      <c r="F76">
        <f>(H76+G76)*B3</f>
        <v>12</v>
      </c>
      <c r="G76" s="11">
        <v>2</v>
      </c>
      <c r="H76">
        <v>10</v>
      </c>
    </row>
    <row r="77" spans="3:8" ht="15.75" x14ac:dyDescent="0.25">
      <c r="C77" t="s">
        <v>1</v>
      </c>
      <c r="D77">
        <v>119277</v>
      </c>
      <c r="E77" s="13" t="s">
        <v>318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121738</v>
      </c>
      <c r="E78" s="13" t="s">
        <v>414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121180</v>
      </c>
      <c r="E83" s="13" t="s">
        <v>415</v>
      </c>
      <c r="F83">
        <f>(H83+G83)*B3</f>
        <v>14</v>
      </c>
      <c r="G83" s="11">
        <v>4</v>
      </c>
      <c r="H83">
        <v>10</v>
      </c>
    </row>
    <row r="84" spans="3:8" x14ac:dyDescent="0.2">
      <c r="C84" t="s">
        <v>1</v>
      </c>
      <c r="F84">
        <f>(H84+G84)*B3</f>
        <v>7</v>
      </c>
      <c r="G84" s="11"/>
      <c r="H84">
        <v>7</v>
      </c>
    </row>
    <row r="85" spans="3:8" x14ac:dyDescent="0.2">
      <c r="C85" t="s">
        <v>2</v>
      </c>
      <c r="F85">
        <f>(H85+G85)*B3</f>
        <v>5</v>
      </c>
      <c r="G85" s="11"/>
      <c r="H85">
        <v>5</v>
      </c>
    </row>
    <row r="86" spans="3:8" x14ac:dyDescent="0.2">
      <c r="C86" t="s">
        <v>3</v>
      </c>
      <c r="F86">
        <f>(H86+G86)*B3</f>
        <v>3</v>
      </c>
      <c r="G86" s="11"/>
      <c r="H86">
        <v>3</v>
      </c>
    </row>
    <row r="87" spans="3:8" x14ac:dyDescent="0.2">
      <c r="C87" t="s">
        <v>4</v>
      </c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121340</v>
      </c>
      <c r="E90" s="13" t="s">
        <v>324</v>
      </c>
      <c r="F90">
        <f>(H90+G90)*B3</f>
        <v>16</v>
      </c>
      <c r="G90" s="11">
        <v>6</v>
      </c>
      <c r="H90">
        <v>10</v>
      </c>
    </row>
    <row r="91" spans="3:8" ht="15.75" x14ac:dyDescent="0.25">
      <c r="C91" t="s">
        <v>1</v>
      </c>
      <c r="D91">
        <v>121490</v>
      </c>
      <c r="E91" s="13" t="s">
        <v>416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123346</v>
      </c>
      <c r="E92" s="13" t="s">
        <v>417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>
        <v>122000</v>
      </c>
      <c r="E93" s="13" t="s">
        <v>418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123298</v>
      </c>
      <c r="E97" s="13" t="s">
        <v>328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>
        <v>123338</v>
      </c>
      <c r="E98" s="13" t="s">
        <v>329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76"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651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35</v>
      </c>
      <c r="C2" t="s">
        <v>0</v>
      </c>
      <c r="D2">
        <v>62976</v>
      </c>
      <c r="E2" s="13" t="s">
        <v>204</v>
      </c>
      <c r="F2">
        <f>(H2+G2)*B3</f>
        <v>16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>
        <v>62629</v>
      </c>
      <c r="E3" s="13" t="s">
        <v>615</v>
      </c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62810</v>
      </c>
      <c r="E9" s="13" t="s">
        <v>206</v>
      </c>
      <c r="F9">
        <f>(H9+G9)*B3</f>
        <v>14</v>
      </c>
      <c r="G9" s="11">
        <v>4</v>
      </c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64122</v>
      </c>
      <c r="E16" s="13" t="s">
        <v>105</v>
      </c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D17">
        <v>63911</v>
      </c>
      <c r="E17" s="13" t="s">
        <v>108</v>
      </c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D18" s="17" t="s">
        <v>632</v>
      </c>
      <c r="E18" s="13" t="s">
        <v>652</v>
      </c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65190</v>
      </c>
      <c r="E23" s="13" t="s">
        <v>115</v>
      </c>
      <c r="F23">
        <f>(H23+G23)*B3</f>
        <v>12</v>
      </c>
      <c r="G23" s="11">
        <v>2</v>
      </c>
      <c r="H23">
        <v>10</v>
      </c>
    </row>
    <row r="24" spans="1:8" ht="15.75" x14ac:dyDescent="0.25">
      <c r="C24" t="s">
        <v>1</v>
      </c>
      <c r="D24">
        <v>64788</v>
      </c>
      <c r="E24" s="13" t="s">
        <v>211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D25">
        <v>64877</v>
      </c>
      <c r="E25" s="13" t="s">
        <v>653</v>
      </c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65497</v>
      </c>
      <c r="E30" s="13" t="s">
        <v>654</v>
      </c>
      <c r="F30">
        <f>(H30+G30)*B3</f>
        <v>11</v>
      </c>
      <c r="G30" s="11">
        <v>1</v>
      </c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97169</v>
      </c>
      <c r="E45" s="13" t="s">
        <v>221</v>
      </c>
      <c r="F45">
        <f>(H45+G45)*B3</f>
        <v>16</v>
      </c>
      <c r="G45" s="11">
        <v>6</v>
      </c>
      <c r="H45">
        <v>10</v>
      </c>
    </row>
    <row r="46" spans="2:8" ht="15.75" x14ac:dyDescent="0.25">
      <c r="C46" t="s">
        <v>1</v>
      </c>
      <c r="D46">
        <v>110604</v>
      </c>
      <c r="E46" s="13" t="s">
        <v>225</v>
      </c>
      <c r="F46">
        <f>(H46+G46)*B3</f>
        <v>8</v>
      </c>
      <c r="G46" s="11">
        <v>1</v>
      </c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112647</v>
      </c>
      <c r="E48" s="13" t="s">
        <v>132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106089</v>
      </c>
      <c r="E53" s="13" t="s">
        <v>227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D63">
        <v>114740</v>
      </c>
      <c r="E63" s="13" t="s">
        <v>655</v>
      </c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118065</v>
      </c>
      <c r="E76" s="13" t="s">
        <v>150</v>
      </c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D77">
        <v>117802</v>
      </c>
      <c r="E77" s="13" t="s">
        <v>238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120562</v>
      </c>
      <c r="E83" s="13" t="s">
        <v>239</v>
      </c>
      <c r="F83">
        <f>(H83+G83)*B3</f>
        <v>15</v>
      </c>
      <c r="G83" s="11">
        <v>5</v>
      </c>
      <c r="H83">
        <v>10</v>
      </c>
    </row>
    <row r="84" spans="3:8" ht="15.75" x14ac:dyDescent="0.25">
      <c r="C84" t="s">
        <v>1</v>
      </c>
      <c r="D84">
        <v>120860</v>
      </c>
      <c r="E84" s="13" t="s">
        <v>162</v>
      </c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D85">
        <v>120071</v>
      </c>
      <c r="E85" s="13" t="s">
        <v>656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>
        <v>121129</v>
      </c>
      <c r="E86" s="13" t="s">
        <v>657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D87">
        <v>121060</v>
      </c>
      <c r="E87" s="13" t="s">
        <v>348</v>
      </c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123896</v>
      </c>
      <c r="E90" s="13" t="s">
        <v>623</v>
      </c>
      <c r="F90">
        <f>(H90+G90)*B3</f>
        <v>11</v>
      </c>
      <c r="G90" s="11">
        <v>1</v>
      </c>
      <c r="H90">
        <v>10</v>
      </c>
    </row>
    <row r="91" spans="3:8" ht="15.75" x14ac:dyDescent="0.25">
      <c r="C91" t="s">
        <v>1</v>
      </c>
      <c r="D91">
        <v>121232</v>
      </c>
      <c r="E91" s="13" t="s">
        <v>243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 t="s">
        <v>124</v>
      </c>
      <c r="E92" s="13" t="s">
        <v>658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>
        <v>121565</v>
      </c>
      <c r="E93" s="13" t="s">
        <v>481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D94">
        <v>121389</v>
      </c>
      <c r="E94" s="13" t="s">
        <v>659</v>
      </c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123481</v>
      </c>
      <c r="E97" s="13" t="s">
        <v>181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>
        <v>123399</v>
      </c>
      <c r="E98" s="13" t="s">
        <v>350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>
        <v>123602</v>
      </c>
      <c r="E99" s="13" t="s">
        <v>250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>
        <v>123645</v>
      </c>
      <c r="E100" s="13" t="s">
        <v>351</v>
      </c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 t="s">
        <v>124</v>
      </c>
      <c r="E101" s="13" t="s">
        <v>660</v>
      </c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36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9</v>
      </c>
      <c r="C2" t="s">
        <v>0</v>
      </c>
      <c r="D2">
        <v>60621</v>
      </c>
      <c r="E2" s="13" t="s">
        <v>68</v>
      </c>
      <c r="F2">
        <f>(H2+G2)*B3</f>
        <v>14</v>
      </c>
      <c r="G2" s="11">
        <v>4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63040</v>
      </c>
      <c r="E9" s="13" t="s">
        <v>590</v>
      </c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D57">
        <v>102229</v>
      </c>
      <c r="E57" s="13" t="s">
        <v>575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D69">
        <v>120987</v>
      </c>
      <c r="E69" s="13" t="s">
        <v>144</v>
      </c>
      <c r="F69">
        <f>(H69+G69)*B3</f>
        <v>14</v>
      </c>
      <c r="G69" s="11">
        <v>4</v>
      </c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D71">
        <v>117306</v>
      </c>
      <c r="E71" s="13" t="s">
        <v>578</v>
      </c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118477</v>
      </c>
      <c r="E76" s="13" t="s">
        <v>579</v>
      </c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D77">
        <v>118478</v>
      </c>
      <c r="E77" s="13" t="s">
        <v>591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118572</v>
      </c>
      <c r="E78" s="13" t="s">
        <v>580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120352</v>
      </c>
      <c r="E83" s="13" t="s">
        <v>583</v>
      </c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Normal="100" workbookViewId="0"/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23.42578125" customWidth="1"/>
    <col min="5" max="5" width="27.28515625" style="13" bestFit="1" customWidth="1"/>
    <col min="6" max="6" width="14.28515625" bestFit="1" customWidth="1"/>
    <col min="7" max="7" width="25.140625" bestFit="1" customWidth="1"/>
    <col min="8" max="8" width="17" bestFit="1" customWidth="1"/>
  </cols>
  <sheetData>
    <row r="1" spans="1:8" x14ac:dyDescent="0.25">
      <c r="A1" s="18" t="s">
        <v>42</v>
      </c>
      <c r="B1" s="19"/>
      <c r="C1" s="18" t="s">
        <v>25</v>
      </c>
      <c r="D1" s="18" t="s">
        <v>49</v>
      </c>
      <c r="E1" s="18" t="s">
        <v>15</v>
      </c>
      <c r="F1" s="18" t="s">
        <v>16</v>
      </c>
      <c r="G1" s="18" t="s">
        <v>17</v>
      </c>
      <c r="H1" s="18" t="s">
        <v>18</v>
      </c>
    </row>
    <row r="2" spans="1:8" x14ac:dyDescent="0.25">
      <c r="A2" s="2" t="s">
        <v>5</v>
      </c>
      <c r="B2" s="10">
        <v>20</v>
      </c>
      <c r="C2" t="s">
        <v>0</v>
      </c>
      <c r="D2" s="11"/>
      <c r="E2" s="15"/>
      <c r="F2">
        <f>(H2+G2)*B3</f>
        <v>10</v>
      </c>
      <c r="G2" s="11"/>
      <c r="H2">
        <v>10</v>
      </c>
    </row>
    <row r="3" spans="1:8" x14ac:dyDescent="0.25">
      <c r="A3" s="2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 s="11"/>
      <c r="E3" s="15"/>
      <c r="F3">
        <f>(H3+G3)*B3</f>
        <v>7</v>
      </c>
      <c r="G3" s="11"/>
      <c r="H3">
        <v>7</v>
      </c>
    </row>
    <row r="4" spans="1:8" x14ac:dyDescent="0.25">
      <c r="C4" t="s">
        <v>2</v>
      </c>
      <c r="D4" s="11"/>
      <c r="E4" s="15"/>
      <c r="F4">
        <f>(H4+G4)*B3</f>
        <v>5</v>
      </c>
      <c r="G4" s="11"/>
      <c r="H4">
        <v>5</v>
      </c>
    </row>
    <row r="5" spans="1:8" x14ac:dyDescent="0.25">
      <c r="C5" t="s">
        <v>3</v>
      </c>
      <c r="D5" s="11"/>
      <c r="E5" s="15"/>
      <c r="F5">
        <f>(H5+G5)*B3</f>
        <v>3</v>
      </c>
      <c r="G5" s="11"/>
      <c r="H5">
        <v>3</v>
      </c>
    </row>
    <row r="6" spans="1:8" x14ac:dyDescent="0.25">
      <c r="C6" t="s">
        <v>4</v>
      </c>
      <c r="D6" s="11"/>
      <c r="E6" s="15"/>
      <c r="F6">
        <f>(H6+G6)*B3</f>
        <v>2</v>
      </c>
      <c r="G6" s="11"/>
      <c r="H6">
        <v>2</v>
      </c>
    </row>
    <row r="7" spans="1:8" x14ac:dyDescent="0.25">
      <c r="D7" s="11"/>
      <c r="E7" s="15"/>
      <c r="G7" s="11"/>
    </row>
    <row r="8" spans="1:8" x14ac:dyDescent="0.25">
      <c r="C8" s="2" t="s">
        <v>19</v>
      </c>
      <c r="D8" s="11"/>
      <c r="E8" s="15"/>
      <c r="G8" s="11"/>
    </row>
    <row r="9" spans="1:8" x14ac:dyDescent="0.25">
      <c r="C9" t="s">
        <v>0</v>
      </c>
      <c r="D9" s="13">
        <v>65590</v>
      </c>
      <c r="E9" s="13" t="s">
        <v>393</v>
      </c>
      <c r="F9">
        <f>(H9+G9)*B3</f>
        <v>13</v>
      </c>
      <c r="G9" s="11">
        <v>3</v>
      </c>
      <c r="H9">
        <v>10</v>
      </c>
    </row>
    <row r="10" spans="1:8" x14ac:dyDescent="0.25">
      <c r="C10" t="s">
        <v>1</v>
      </c>
      <c r="D10" s="11">
        <v>60621</v>
      </c>
      <c r="E10" s="15" t="s">
        <v>68</v>
      </c>
      <c r="F10">
        <f>(H10+G10)*B3</f>
        <v>7</v>
      </c>
      <c r="G10" s="11"/>
      <c r="H10">
        <v>7</v>
      </c>
    </row>
    <row r="11" spans="1:8" x14ac:dyDescent="0.25">
      <c r="C11" t="s">
        <v>2</v>
      </c>
      <c r="D11" s="11"/>
      <c r="E11" s="15"/>
      <c r="F11">
        <f>(H11+G11)*B3</f>
        <v>5</v>
      </c>
      <c r="G11" s="11"/>
      <c r="H11">
        <v>5</v>
      </c>
    </row>
    <row r="12" spans="1:8" x14ac:dyDescent="0.25">
      <c r="C12" t="s">
        <v>3</v>
      </c>
      <c r="D12" s="11"/>
      <c r="E12" s="15"/>
      <c r="F12">
        <f>(H12+G12)*B3</f>
        <v>3</v>
      </c>
      <c r="G12" s="11"/>
      <c r="H12">
        <v>3</v>
      </c>
    </row>
    <row r="13" spans="1:8" x14ac:dyDescent="0.25">
      <c r="C13" t="s">
        <v>4</v>
      </c>
      <c r="D13" s="11"/>
      <c r="E13" s="15"/>
      <c r="F13">
        <f>(H13+G13)*B3</f>
        <v>2</v>
      </c>
      <c r="G13" s="11"/>
      <c r="H13">
        <v>2</v>
      </c>
    </row>
    <row r="14" spans="1:8" x14ac:dyDescent="0.25">
      <c r="D14" s="11"/>
      <c r="E14" s="15"/>
      <c r="G14" s="11"/>
    </row>
    <row r="15" spans="1:8" x14ac:dyDescent="0.25">
      <c r="C15" s="2" t="s">
        <v>20</v>
      </c>
      <c r="D15" s="11"/>
      <c r="E15" s="15"/>
      <c r="G15" s="11"/>
    </row>
    <row r="16" spans="1:8" x14ac:dyDescent="0.25">
      <c r="C16" t="s">
        <v>0</v>
      </c>
      <c r="D16" s="11">
        <v>63679</v>
      </c>
      <c r="E16" s="15" t="s">
        <v>71</v>
      </c>
      <c r="F16">
        <f>(H16+G16)*B3</f>
        <v>14</v>
      </c>
      <c r="G16" s="11">
        <v>4</v>
      </c>
      <c r="H16">
        <v>10</v>
      </c>
    </row>
    <row r="17" spans="3:8" x14ac:dyDescent="0.25">
      <c r="C17" t="s">
        <v>1</v>
      </c>
      <c r="D17" s="11">
        <v>64308</v>
      </c>
      <c r="E17" s="15" t="s">
        <v>72</v>
      </c>
      <c r="F17">
        <f>(H17+G17)*B3</f>
        <v>7</v>
      </c>
      <c r="G17" s="11"/>
      <c r="H17">
        <v>7</v>
      </c>
    </row>
    <row r="18" spans="3:8" x14ac:dyDescent="0.25">
      <c r="C18" t="s">
        <v>2</v>
      </c>
      <c r="D18" s="11"/>
      <c r="E18" s="15"/>
      <c r="F18">
        <f>(H18+G18)*B3</f>
        <v>5</v>
      </c>
      <c r="G18" s="11"/>
      <c r="H18">
        <v>5</v>
      </c>
    </row>
    <row r="19" spans="3:8" x14ac:dyDescent="0.25">
      <c r="C19" t="s">
        <v>3</v>
      </c>
      <c r="D19" s="11"/>
      <c r="E19" s="15"/>
      <c r="F19">
        <f>(H19+G19)*B3</f>
        <v>3</v>
      </c>
      <c r="G19" s="11"/>
      <c r="H19">
        <v>3</v>
      </c>
    </row>
    <row r="20" spans="3:8" x14ac:dyDescent="0.25">
      <c r="C20" t="s">
        <v>4</v>
      </c>
      <c r="D20" s="11"/>
      <c r="E20" s="15"/>
      <c r="F20">
        <f>(H20+G20)*B3</f>
        <v>2</v>
      </c>
      <c r="G20" s="11"/>
      <c r="H20">
        <v>2</v>
      </c>
    </row>
    <row r="21" spans="3:8" x14ac:dyDescent="0.25">
      <c r="D21" s="11"/>
      <c r="E21" s="15"/>
      <c r="G21" s="11"/>
    </row>
    <row r="22" spans="3:8" x14ac:dyDescent="0.25">
      <c r="C22" s="2" t="s">
        <v>21</v>
      </c>
      <c r="D22" s="11"/>
      <c r="E22" s="15"/>
      <c r="G22" s="11"/>
    </row>
    <row r="23" spans="3:8" x14ac:dyDescent="0.25">
      <c r="C23" t="s">
        <v>0</v>
      </c>
      <c r="D23" s="11"/>
      <c r="E23" s="15"/>
      <c r="F23">
        <f>(H23+G23)*B3</f>
        <v>10</v>
      </c>
      <c r="G23" s="11"/>
      <c r="H23">
        <v>10</v>
      </c>
    </row>
    <row r="24" spans="3:8" x14ac:dyDescent="0.25">
      <c r="C24" t="s">
        <v>1</v>
      </c>
      <c r="D24" s="11"/>
      <c r="E24" s="15"/>
      <c r="F24">
        <f>(H24+G24)*B3</f>
        <v>7</v>
      </c>
      <c r="G24" s="11"/>
      <c r="H24">
        <v>7</v>
      </c>
    </row>
    <row r="25" spans="3:8" x14ac:dyDescent="0.25">
      <c r="C25" t="s">
        <v>2</v>
      </c>
      <c r="D25" s="11"/>
      <c r="E25" s="15"/>
      <c r="F25">
        <f>(H25+G25)*B3</f>
        <v>5</v>
      </c>
      <c r="G25" s="11"/>
      <c r="H25">
        <v>5</v>
      </c>
    </row>
    <row r="26" spans="3:8" x14ac:dyDescent="0.25">
      <c r="C26" t="s">
        <v>3</v>
      </c>
      <c r="D26" s="11"/>
      <c r="E26" s="15"/>
      <c r="F26">
        <f>(H26+G26)*B3</f>
        <v>3</v>
      </c>
      <c r="G26" s="11"/>
      <c r="H26">
        <v>3</v>
      </c>
    </row>
    <row r="27" spans="3:8" x14ac:dyDescent="0.25">
      <c r="C27" t="s">
        <v>4</v>
      </c>
      <c r="D27" s="11"/>
      <c r="E27" s="15"/>
      <c r="F27">
        <f>(H27+G27)*B3</f>
        <v>2</v>
      </c>
      <c r="G27" s="11"/>
      <c r="H27">
        <v>2</v>
      </c>
    </row>
    <row r="28" spans="3:8" x14ac:dyDescent="0.25">
      <c r="D28" s="11"/>
      <c r="E28" s="15"/>
      <c r="G28" s="11"/>
    </row>
    <row r="29" spans="3:8" x14ac:dyDescent="0.25">
      <c r="C29" s="2" t="s">
        <v>22</v>
      </c>
      <c r="D29" s="11"/>
      <c r="E29" s="15"/>
      <c r="G29" s="11"/>
    </row>
    <row r="30" spans="3:8" x14ac:dyDescent="0.25">
      <c r="C30" t="s">
        <v>0</v>
      </c>
      <c r="D30" s="11"/>
      <c r="E30" s="15"/>
      <c r="F30">
        <f>(H30+G30)*B3</f>
        <v>10</v>
      </c>
      <c r="G30" s="11"/>
      <c r="H30">
        <v>10</v>
      </c>
    </row>
    <row r="31" spans="3:8" x14ac:dyDescent="0.25">
      <c r="C31" t="s">
        <v>1</v>
      </c>
      <c r="D31" s="11"/>
      <c r="E31" s="15"/>
      <c r="F31">
        <f>(H31+G31)*B3</f>
        <v>7</v>
      </c>
      <c r="G31" s="11"/>
      <c r="H31">
        <v>7</v>
      </c>
    </row>
    <row r="32" spans="3:8" x14ac:dyDescent="0.25">
      <c r="C32" t="s">
        <v>2</v>
      </c>
      <c r="D32" s="11"/>
      <c r="E32" s="15"/>
      <c r="F32">
        <f>(H32+G32)*B3</f>
        <v>5</v>
      </c>
      <c r="G32" s="11"/>
      <c r="H32">
        <v>5</v>
      </c>
    </row>
    <row r="33" spans="3:8" x14ac:dyDescent="0.25">
      <c r="C33" t="s">
        <v>3</v>
      </c>
      <c r="D33" s="11"/>
      <c r="E33" s="15"/>
      <c r="F33">
        <f>(H33+G33)*B3</f>
        <v>3</v>
      </c>
      <c r="G33" s="11"/>
      <c r="H33">
        <v>3</v>
      </c>
    </row>
    <row r="34" spans="3:8" x14ac:dyDescent="0.25">
      <c r="C34" t="s">
        <v>4</v>
      </c>
      <c r="D34" s="11"/>
      <c r="E34" s="15"/>
      <c r="F34">
        <f>(H34+G34)*B3</f>
        <v>2</v>
      </c>
      <c r="G34" s="11"/>
      <c r="H34">
        <v>2</v>
      </c>
    </row>
    <row r="35" spans="3:8" x14ac:dyDescent="0.25">
      <c r="D35" s="11"/>
      <c r="E35" s="15"/>
      <c r="G35" s="11"/>
    </row>
    <row r="36" spans="3:8" x14ac:dyDescent="0.25">
      <c r="C36" s="2" t="s">
        <v>23</v>
      </c>
      <c r="D36" s="11"/>
      <c r="E36" s="15"/>
      <c r="G36" s="11"/>
    </row>
    <row r="37" spans="3:8" x14ac:dyDescent="0.25">
      <c r="C37" t="s">
        <v>0</v>
      </c>
      <c r="D37" s="11"/>
      <c r="E37" s="15"/>
      <c r="F37">
        <f>(H37+G37)*B3</f>
        <v>10</v>
      </c>
      <c r="G37" s="11"/>
      <c r="H37">
        <v>10</v>
      </c>
    </row>
    <row r="38" spans="3:8" x14ac:dyDescent="0.25">
      <c r="C38" t="s">
        <v>1</v>
      </c>
      <c r="D38" s="11"/>
      <c r="E38" s="15"/>
      <c r="F38">
        <f>(H38+G38)*B3</f>
        <v>7</v>
      </c>
      <c r="G38" s="11"/>
      <c r="H38">
        <v>7</v>
      </c>
    </row>
    <row r="39" spans="3:8" x14ac:dyDescent="0.25">
      <c r="C39" t="s">
        <v>2</v>
      </c>
      <c r="D39" s="11"/>
      <c r="E39" s="15"/>
      <c r="F39">
        <f>(H39+G39)*B3</f>
        <v>5</v>
      </c>
      <c r="G39" s="11"/>
      <c r="H39">
        <v>5</v>
      </c>
    </row>
    <row r="40" spans="3:8" x14ac:dyDescent="0.25">
      <c r="C40" t="s">
        <v>3</v>
      </c>
      <c r="D40" s="11"/>
      <c r="E40" s="15"/>
      <c r="F40">
        <f>(H40+G40)*B3</f>
        <v>3</v>
      </c>
      <c r="G40" s="11"/>
      <c r="H40">
        <v>3</v>
      </c>
    </row>
    <row r="41" spans="3:8" x14ac:dyDescent="0.25">
      <c r="C41" t="s">
        <v>4</v>
      </c>
      <c r="D41" s="11"/>
      <c r="E41" s="15"/>
      <c r="F41">
        <f>(H41+G41)*B3</f>
        <v>2</v>
      </c>
      <c r="G41" s="11"/>
      <c r="H41">
        <v>2</v>
      </c>
    </row>
    <row r="42" spans="3:8" x14ac:dyDescent="0.25">
      <c r="D42" s="11"/>
      <c r="E42" s="15"/>
      <c r="G42" s="11"/>
    </row>
    <row r="43" spans="3:8" x14ac:dyDescent="0.25">
      <c r="C43" s="2"/>
      <c r="D43" s="11"/>
      <c r="E43" s="15"/>
      <c r="G43" s="11"/>
    </row>
    <row r="44" spans="3:8" x14ac:dyDescent="0.25">
      <c r="C44" s="2" t="s">
        <v>34</v>
      </c>
      <c r="D44" s="11"/>
      <c r="E44" s="15"/>
      <c r="G44" s="11"/>
    </row>
    <row r="45" spans="3:8" x14ac:dyDescent="0.25">
      <c r="C45" t="s">
        <v>0</v>
      </c>
      <c r="D45" s="11"/>
      <c r="E45" s="15"/>
      <c r="F45">
        <f>(H45+G45)*B3</f>
        <v>10</v>
      </c>
      <c r="G45" s="11"/>
      <c r="H45">
        <v>10</v>
      </c>
    </row>
    <row r="46" spans="3:8" x14ac:dyDescent="0.25">
      <c r="C46" t="s">
        <v>1</v>
      </c>
      <c r="D46" s="11"/>
      <c r="E46" s="15"/>
      <c r="F46">
        <f>(H46+G46)*B3</f>
        <v>7</v>
      </c>
      <c r="G46" s="11"/>
      <c r="H46">
        <v>7</v>
      </c>
    </row>
    <row r="47" spans="3:8" x14ac:dyDescent="0.25">
      <c r="C47" t="s">
        <v>2</v>
      </c>
      <c r="D47" s="11"/>
      <c r="E47" s="15"/>
      <c r="F47">
        <f>(H47+G47)*B3</f>
        <v>5</v>
      </c>
      <c r="G47" s="11"/>
      <c r="H47">
        <v>5</v>
      </c>
    </row>
    <row r="48" spans="3:8" x14ac:dyDescent="0.25">
      <c r="C48" t="s">
        <v>3</v>
      </c>
      <c r="D48" s="11"/>
      <c r="E48" s="15"/>
      <c r="F48">
        <f>(H48+G48)*B3</f>
        <v>3</v>
      </c>
      <c r="G48" s="11"/>
      <c r="H48">
        <v>3</v>
      </c>
    </row>
    <row r="49" spans="3:8" x14ac:dyDescent="0.25">
      <c r="C49" t="s">
        <v>4</v>
      </c>
      <c r="D49" s="11"/>
      <c r="E49" s="15"/>
      <c r="F49">
        <f>(H49+G49)*B3</f>
        <v>2</v>
      </c>
      <c r="G49" s="11"/>
      <c r="H49">
        <v>2</v>
      </c>
    </row>
    <row r="50" spans="3:8" x14ac:dyDescent="0.25">
      <c r="D50" s="11"/>
      <c r="E50" s="15"/>
      <c r="G50" s="11"/>
    </row>
    <row r="51" spans="3:8" x14ac:dyDescent="0.25">
      <c r="C51" s="2" t="s">
        <v>27</v>
      </c>
      <c r="D51" s="11"/>
      <c r="E51" s="15"/>
      <c r="G51" s="11"/>
    </row>
    <row r="52" spans="3:8" x14ac:dyDescent="0.25">
      <c r="C52" s="2" t="s">
        <v>24</v>
      </c>
      <c r="D52" s="11"/>
      <c r="E52" s="15"/>
      <c r="G52" s="11"/>
    </row>
    <row r="53" spans="3:8" x14ac:dyDescent="0.25">
      <c r="C53" t="s">
        <v>0</v>
      </c>
      <c r="D53" s="11">
        <v>102090</v>
      </c>
      <c r="E53" s="15" t="s">
        <v>70</v>
      </c>
      <c r="F53">
        <f>(H53+G53)*B3</f>
        <v>14</v>
      </c>
      <c r="G53" s="11">
        <v>4</v>
      </c>
      <c r="H53">
        <v>10</v>
      </c>
    </row>
    <row r="54" spans="3:8" x14ac:dyDescent="0.25">
      <c r="C54" t="s">
        <v>1</v>
      </c>
      <c r="D54" s="11">
        <v>116234</v>
      </c>
      <c r="E54" s="15" t="s">
        <v>65</v>
      </c>
      <c r="F54">
        <f>(H54+G54)*B3</f>
        <v>10</v>
      </c>
      <c r="G54" s="11">
        <v>3</v>
      </c>
      <c r="H54">
        <v>7</v>
      </c>
    </row>
    <row r="55" spans="3:8" x14ac:dyDescent="0.25">
      <c r="C55" t="s">
        <v>2</v>
      </c>
      <c r="D55" s="11">
        <v>115682</v>
      </c>
      <c r="E55" s="15" t="s">
        <v>73</v>
      </c>
      <c r="F55">
        <f>(H55+G55)*B3</f>
        <v>5</v>
      </c>
      <c r="G55" s="11"/>
      <c r="H55">
        <v>5</v>
      </c>
    </row>
    <row r="56" spans="3:8" x14ac:dyDescent="0.25">
      <c r="C56" t="s">
        <v>3</v>
      </c>
      <c r="D56" s="11">
        <v>116519</v>
      </c>
      <c r="E56" s="15" t="s">
        <v>74</v>
      </c>
      <c r="F56">
        <f>(H56+G56)*B3</f>
        <v>3</v>
      </c>
      <c r="G56" s="11"/>
      <c r="H56">
        <v>3</v>
      </c>
    </row>
    <row r="57" spans="3:8" x14ac:dyDescent="0.25">
      <c r="C57" t="s">
        <v>4</v>
      </c>
      <c r="D57" s="11">
        <v>115962</v>
      </c>
      <c r="E57" s="15" t="s">
        <v>75</v>
      </c>
      <c r="F57">
        <f>(H57+G57)*B3</f>
        <v>2</v>
      </c>
      <c r="G57" s="11"/>
      <c r="H57">
        <v>2</v>
      </c>
    </row>
    <row r="58" spans="3:8" x14ac:dyDescent="0.25">
      <c r="D58" s="11"/>
      <c r="E58" s="15"/>
      <c r="G58" s="11"/>
    </row>
    <row r="59" spans="3:8" x14ac:dyDescent="0.25">
      <c r="C59" s="2" t="s">
        <v>28</v>
      </c>
      <c r="D59" s="11"/>
      <c r="E59" s="15"/>
      <c r="G59" s="11"/>
    </row>
    <row r="60" spans="3:8" x14ac:dyDescent="0.25">
      <c r="C60" t="s">
        <v>0</v>
      </c>
      <c r="D60" s="11">
        <v>11716</v>
      </c>
      <c r="E60" s="15" t="s">
        <v>69</v>
      </c>
      <c r="F60">
        <f>(H60+G60)*B3</f>
        <v>10</v>
      </c>
      <c r="G60" s="11"/>
      <c r="H60">
        <v>10</v>
      </c>
    </row>
    <row r="61" spans="3:8" x14ac:dyDescent="0.25">
      <c r="C61" t="s">
        <v>1</v>
      </c>
      <c r="D61" s="11">
        <v>120112</v>
      </c>
      <c r="E61" s="15" t="s">
        <v>76</v>
      </c>
      <c r="F61">
        <f>(H61+G61)*B3</f>
        <v>7</v>
      </c>
      <c r="G61" s="11"/>
      <c r="H61">
        <v>7</v>
      </c>
    </row>
    <row r="62" spans="3:8" x14ac:dyDescent="0.25">
      <c r="C62" t="s">
        <v>2</v>
      </c>
      <c r="D62" s="11">
        <v>119417</v>
      </c>
      <c r="E62" s="15" t="s">
        <v>77</v>
      </c>
      <c r="F62">
        <f>(H62+G62)*B3</f>
        <v>5</v>
      </c>
      <c r="G62" s="11"/>
      <c r="H62">
        <v>5</v>
      </c>
    </row>
    <row r="63" spans="3:8" x14ac:dyDescent="0.25">
      <c r="C63" t="s">
        <v>3</v>
      </c>
      <c r="D63" s="11"/>
      <c r="E63" s="15"/>
      <c r="F63">
        <f>(H63+G63)*B3</f>
        <v>3</v>
      </c>
      <c r="G63" s="11"/>
      <c r="H63">
        <v>3</v>
      </c>
    </row>
    <row r="64" spans="3:8" x14ac:dyDescent="0.25">
      <c r="C64" t="s">
        <v>4</v>
      </c>
      <c r="D64" s="11"/>
      <c r="E64" s="15"/>
      <c r="F64">
        <f>(H64+G64)*B3</f>
        <v>2</v>
      </c>
      <c r="G64" s="11"/>
      <c r="H64">
        <v>2</v>
      </c>
    </row>
    <row r="65" spans="3:8" x14ac:dyDescent="0.25">
      <c r="D65" s="11"/>
      <c r="E65" s="15"/>
      <c r="G65" s="11"/>
    </row>
    <row r="66" spans="3:8" x14ac:dyDescent="0.25">
      <c r="C66" s="2" t="s">
        <v>29</v>
      </c>
      <c r="D66" s="11"/>
      <c r="E66" s="15"/>
      <c r="G66" s="11"/>
    </row>
    <row r="67" spans="3:8" x14ac:dyDescent="0.25">
      <c r="C67" t="s">
        <v>0</v>
      </c>
      <c r="D67" s="11">
        <v>122892</v>
      </c>
      <c r="E67" s="15" t="s">
        <v>78</v>
      </c>
      <c r="F67">
        <f>(H67+G67)*B3</f>
        <v>10</v>
      </c>
      <c r="G67" s="11"/>
      <c r="H67">
        <v>10</v>
      </c>
    </row>
    <row r="68" spans="3:8" x14ac:dyDescent="0.25">
      <c r="C68" t="s">
        <v>1</v>
      </c>
      <c r="D68" s="11">
        <v>120023</v>
      </c>
      <c r="E68" s="15" t="s">
        <v>79</v>
      </c>
      <c r="F68">
        <f>(H68+G68)*B3</f>
        <v>7</v>
      </c>
      <c r="G68" s="11"/>
      <c r="H68">
        <v>7</v>
      </c>
    </row>
    <row r="69" spans="3:8" x14ac:dyDescent="0.25">
      <c r="C69" t="s">
        <v>2</v>
      </c>
      <c r="D69" s="11">
        <v>121056</v>
      </c>
      <c r="E69" s="15" t="s">
        <v>80</v>
      </c>
      <c r="F69">
        <f>(H69+G69)*B3</f>
        <v>5</v>
      </c>
      <c r="G69" s="11"/>
      <c r="H69">
        <v>5</v>
      </c>
    </row>
    <row r="70" spans="3:8" x14ac:dyDescent="0.25">
      <c r="C70" t="s">
        <v>3</v>
      </c>
      <c r="D70" s="11"/>
      <c r="E70" s="15"/>
      <c r="F70">
        <f>(H70+G70)*B3</f>
        <v>3</v>
      </c>
      <c r="G70" s="11"/>
      <c r="H70">
        <v>3</v>
      </c>
    </row>
    <row r="71" spans="3:8" x14ac:dyDescent="0.25">
      <c r="C71" t="s">
        <v>4</v>
      </c>
      <c r="D71" s="11"/>
      <c r="E71" s="15"/>
      <c r="F71">
        <f>(H71+G71)*B3</f>
        <v>2</v>
      </c>
      <c r="G71" s="11"/>
      <c r="H71">
        <v>2</v>
      </c>
    </row>
    <row r="72" spans="3:8" x14ac:dyDescent="0.25">
      <c r="D72" s="11"/>
      <c r="E72" s="15"/>
      <c r="G72" s="11"/>
    </row>
    <row r="73" spans="3:8" x14ac:dyDescent="0.25">
      <c r="C73" s="2" t="s">
        <v>30</v>
      </c>
      <c r="D73" s="11"/>
      <c r="E73" s="15"/>
      <c r="G73" s="11"/>
    </row>
    <row r="74" spans="3:8" x14ac:dyDescent="0.25">
      <c r="C74" t="s">
        <v>0</v>
      </c>
      <c r="D74" s="11">
        <v>121527</v>
      </c>
      <c r="E74" s="15" t="s">
        <v>81</v>
      </c>
      <c r="F74">
        <f>(H74+G74)*B3</f>
        <v>10</v>
      </c>
      <c r="G74" s="11"/>
      <c r="H74">
        <v>10</v>
      </c>
    </row>
    <row r="75" spans="3:8" x14ac:dyDescent="0.25">
      <c r="C75" t="s">
        <v>1</v>
      </c>
      <c r="D75" s="11">
        <v>122511</v>
      </c>
      <c r="E75" s="15" t="s">
        <v>82</v>
      </c>
      <c r="F75">
        <f>(H75+G75)*B3</f>
        <v>7</v>
      </c>
      <c r="G75" s="11"/>
      <c r="H75">
        <v>7</v>
      </c>
    </row>
    <row r="76" spans="3:8" x14ac:dyDescent="0.25">
      <c r="C76" t="s">
        <v>2</v>
      </c>
      <c r="D76" s="11" t="s">
        <v>85</v>
      </c>
      <c r="E76" s="15" t="s">
        <v>83</v>
      </c>
      <c r="F76">
        <f>(H76+G76)*B3</f>
        <v>5</v>
      </c>
      <c r="G76" s="11"/>
      <c r="H76">
        <v>5</v>
      </c>
    </row>
    <row r="77" spans="3:8" x14ac:dyDescent="0.25">
      <c r="C77" t="s">
        <v>3</v>
      </c>
      <c r="D77" s="11">
        <v>122044</v>
      </c>
      <c r="E77" s="15" t="s">
        <v>84</v>
      </c>
      <c r="F77">
        <f>(H77+G77)*B3</f>
        <v>3</v>
      </c>
      <c r="G77" s="11"/>
      <c r="H77">
        <v>3</v>
      </c>
    </row>
    <row r="78" spans="3:8" x14ac:dyDescent="0.25">
      <c r="C78" t="s">
        <v>4</v>
      </c>
      <c r="D78" s="11"/>
      <c r="E78" s="15"/>
      <c r="F78">
        <f>(H78+G78)*B3</f>
        <v>2</v>
      </c>
      <c r="G78" s="11"/>
      <c r="H78">
        <v>2</v>
      </c>
    </row>
    <row r="79" spans="3:8" x14ac:dyDescent="0.25">
      <c r="D79" s="11"/>
      <c r="E79" s="15"/>
      <c r="G79" s="11"/>
    </row>
    <row r="80" spans="3:8" x14ac:dyDescent="0.25">
      <c r="C80" s="2" t="s">
        <v>13</v>
      </c>
      <c r="D80" s="11"/>
      <c r="E80" s="15"/>
      <c r="G80" s="11"/>
    </row>
    <row r="81" spans="3:8" x14ac:dyDescent="0.25">
      <c r="C81" t="s">
        <v>0</v>
      </c>
      <c r="D81" s="11"/>
      <c r="E81" s="15"/>
      <c r="F81">
        <f>(H81+G81)*B3</f>
        <v>10</v>
      </c>
      <c r="G81" s="11"/>
      <c r="H81">
        <f>G81+10</f>
        <v>10</v>
      </c>
    </row>
    <row r="82" spans="3:8" x14ac:dyDescent="0.25">
      <c r="C82" t="s">
        <v>1</v>
      </c>
      <c r="D82" s="11"/>
      <c r="E82" s="15"/>
      <c r="F82">
        <f>(H82+G82)*B3</f>
        <v>7</v>
      </c>
      <c r="G82" s="11"/>
      <c r="H82">
        <f>G82+7</f>
        <v>7</v>
      </c>
    </row>
    <row r="83" spans="3:8" x14ac:dyDescent="0.25">
      <c r="C83" t="s">
        <v>2</v>
      </c>
      <c r="D83" s="11"/>
      <c r="E83" s="15"/>
      <c r="F83">
        <f>(H83+G83)*B3</f>
        <v>5</v>
      </c>
      <c r="G83" s="11"/>
      <c r="H83">
        <f>G83+5</f>
        <v>5</v>
      </c>
    </row>
    <row r="84" spans="3:8" x14ac:dyDescent="0.25">
      <c r="C84" t="s">
        <v>3</v>
      </c>
      <c r="D84" s="11"/>
      <c r="E84" s="15"/>
      <c r="F84">
        <f>(H84+G84)*B3</f>
        <v>3</v>
      </c>
      <c r="G84" s="11"/>
      <c r="H84">
        <f>G84+3</f>
        <v>3</v>
      </c>
    </row>
    <row r="85" spans="3:8" x14ac:dyDescent="0.25">
      <c r="C85" t="s">
        <v>4</v>
      </c>
      <c r="D85" s="11"/>
      <c r="E85" s="15"/>
      <c r="F85">
        <f>(H85+G85)*B3</f>
        <v>2</v>
      </c>
      <c r="G85" s="11"/>
      <c r="H85">
        <f>G85+2</f>
        <v>2</v>
      </c>
    </row>
    <row r="86" spans="3:8" x14ac:dyDescent="0.25">
      <c r="D86" s="11"/>
      <c r="E86" s="15"/>
      <c r="G86" s="11"/>
    </row>
    <row r="87" spans="3:8" x14ac:dyDescent="0.25">
      <c r="C87" s="2" t="s">
        <v>14</v>
      </c>
      <c r="D87" s="11"/>
      <c r="E87" s="15"/>
      <c r="G87" s="11"/>
    </row>
    <row r="88" spans="3:8" x14ac:dyDescent="0.25">
      <c r="C88" t="s">
        <v>0</v>
      </c>
      <c r="D88" s="11"/>
      <c r="E88" s="15"/>
      <c r="F88">
        <f>(H88+G88)*B3</f>
        <v>10</v>
      </c>
      <c r="G88" s="11"/>
      <c r="H88">
        <f>G88+10</f>
        <v>10</v>
      </c>
    </row>
    <row r="89" spans="3:8" x14ac:dyDescent="0.25">
      <c r="C89" t="s">
        <v>1</v>
      </c>
      <c r="D89" s="11"/>
      <c r="E89" s="15"/>
      <c r="F89">
        <f>(H89+G89)*B3</f>
        <v>7</v>
      </c>
      <c r="G89" s="11"/>
      <c r="H89">
        <f>G89+7</f>
        <v>7</v>
      </c>
    </row>
    <row r="90" spans="3:8" x14ac:dyDescent="0.25">
      <c r="C90" t="s">
        <v>2</v>
      </c>
      <c r="D90" s="11"/>
      <c r="E90" s="15"/>
      <c r="F90">
        <f>(H90+G90)*B3</f>
        <v>5</v>
      </c>
      <c r="G90" s="11"/>
      <c r="H90">
        <f>G90+5</f>
        <v>5</v>
      </c>
    </row>
    <row r="91" spans="3:8" x14ac:dyDescent="0.25">
      <c r="C91" t="s">
        <v>3</v>
      </c>
      <c r="D91" s="11"/>
      <c r="E91" s="15"/>
      <c r="F91">
        <f>(H91+G91)*B3</f>
        <v>3</v>
      </c>
      <c r="G91" s="11"/>
      <c r="H91">
        <f>G91+3</f>
        <v>3</v>
      </c>
    </row>
    <row r="92" spans="3:8" x14ac:dyDescent="0.25">
      <c r="C92" t="s">
        <v>4</v>
      </c>
      <c r="D92" s="11"/>
      <c r="E92" s="15"/>
      <c r="F92">
        <f>(H92+G92)*B3</f>
        <v>2</v>
      </c>
      <c r="G92" s="11"/>
      <c r="H92">
        <f>G92+2</f>
        <v>2</v>
      </c>
    </row>
    <row r="93" spans="3:8" x14ac:dyDescent="0.25">
      <c r="D93" s="11"/>
      <c r="E93" s="15"/>
      <c r="G93" s="11"/>
    </row>
    <row r="94" spans="3:8" x14ac:dyDescent="0.25">
      <c r="C94" s="2" t="s">
        <v>31</v>
      </c>
      <c r="D94" s="11"/>
      <c r="E94" s="15"/>
      <c r="G94" s="11"/>
    </row>
    <row r="95" spans="3:8" x14ac:dyDescent="0.25">
      <c r="C95" t="s">
        <v>0</v>
      </c>
      <c r="D95" s="11"/>
      <c r="E95" s="15"/>
      <c r="F95">
        <f>(H95+G95)*B3</f>
        <v>10</v>
      </c>
      <c r="G95" s="11"/>
      <c r="H95">
        <f>G95+10</f>
        <v>10</v>
      </c>
    </row>
    <row r="96" spans="3:8" x14ac:dyDescent="0.25">
      <c r="C96" t="s">
        <v>1</v>
      </c>
      <c r="D96" s="11"/>
      <c r="E96" s="15"/>
      <c r="F96">
        <f>(H96+G96)*B3</f>
        <v>7</v>
      </c>
      <c r="G96" s="11"/>
      <c r="H96">
        <f>G96+7</f>
        <v>7</v>
      </c>
    </row>
    <row r="97" spans="3:8" x14ac:dyDescent="0.25">
      <c r="C97" t="s">
        <v>2</v>
      </c>
      <c r="D97" s="11"/>
      <c r="E97" s="15"/>
      <c r="F97">
        <f>(H97+G97)*B3</f>
        <v>5</v>
      </c>
      <c r="G97" s="11"/>
      <c r="H97">
        <f>G97+5</f>
        <v>5</v>
      </c>
    </row>
    <row r="98" spans="3:8" x14ac:dyDescent="0.25">
      <c r="C98" t="s">
        <v>3</v>
      </c>
      <c r="D98" s="11"/>
      <c r="E98" s="15"/>
      <c r="F98">
        <f>(H98+G98)*B3</f>
        <v>3</v>
      </c>
      <c r="G98" s="11"/>
      <c r="H98">
        <f>G98+3</f>
        <v>3</v>
      </c>
    </row>
    <row r="99" spans="3:8" x14ac:dyDescent="0.25">
      <c r="C99" t="s">
        <v>4</v>
      </c>
      <c r="D99" s="11"/>
      <c r="E99" s="15"/>
      <c r="F99">
        <f>(H99+G99)*B3</f>
        <v>2</v>
      </c>
      <c r="G99" s="11"/>
      <c r="H99">
        <f>G99+2</f>
        <v>2</v>
      </c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7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76" workbookViewId="0">
      <selection activeCell="G96" sqref="G9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45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26</v>
      </c>
      <c r="C2" t="s">
        <v>0</v>
      </c>
      <c r="D2">
        <v>60621</v>
      </c>
      <c r="E2" s="13" t="s">
        <v>68</v>
      </c>
      <c r="F2">
        <f>(H2+G2)*B3</f>
        <v>12</v>
      </c>
      <c r="G2" s="11">
        <v>2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>
        <v>57208</v>
      </c>
      <c r="E3" s="13" t="s">
        <v>338</v>
      </c>
      <c r="F3">
        <f>(H3+G3)*B3</f>
        <v>8</v>
      </c>
      <c r="G3" s="11">
        <v>1</v>
      </c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64927</v>
      </c>
      <c r="E23" s="13" t="s">
        <v>339</v>
      </c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65531</v>
      </c>
      <c r="E30" s="13" t="s">
        <v>571</v>
      </c>
      <c r="F30">
        <f>(H30+G30)*B3</f>
        <v>16</v>
      </c>
      <c r="G30" s="11">
        <v>6</v>
      </c>
      <c r="H30">
        <v>10</v>
      </c>
    </row>
    <row r="31" spans="1:8" ht="15.75" x14ac:dyDescent="0.25">
      <c r="B31" s="3"/>
      <c r="C31" t="s">
        <v>1</v>
      </c>
      <c r="D31">
        <v>65585</v>
      </c>
      <c r="E31" s="13" t="s">
        <v>572</v>
      </c>
      <c r="F31">
        <f>(H31+G31)*B3</f>
        <v>12</v>
      </c>
      <c r="G31" s="11">
        <v>5</v>
      </c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108732</v>
      </c>
      <c r="E45" s="13" t="s">
        <v>573</v>
      </c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>
        <v>102832</v>
      </c>
      <c r="E46" s="13" t="s">
        <v>408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99833</v>
      </c>
      <c r="E47" s="13" t="s">
        <v>574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102229</v>
      </c>
      <c r="E48" s="13" t="s">
        <v>575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D49">
        <v>111233</v>
      </c>
      <c r="E49" s="13" t="s">
        <v>576</v>
      </c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111826</v>
      </c>
      <c r="E55" s="13" t="s">
        <v>344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90869</v>
      </c>
      <c r="E56" s="13" t="s">
        <v>577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x14ac:dyDescent="0.2">
      <c r="C63" t="s">
        <v>2</v>
      </c>
      <c r="F63">
        <f>(H63+G63)*B3</f>
        <v>5</v>
      </c>
      <c r="G63" s="11"/>
      <c r="H63">
        <v>5</v>
      </c>
    </row>
    <row r="64" spans="3:8" x14ac:dyDescent="0.2">
      <c r="C64" t="s">
        <v>3</v>
      </c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D69">
        <v>120987</v>
      </c>
      <c r="E69" s="13" t="s">
        <v>144</v>
      </c>
      <c r="F69">
        <f>(H69+G69)*B3</f>
        <v>16</v>
      </c>
      <c r="G69" s="11">
        <v>6</v>
      </c>
      <c r="H69">
        <v>10</v>
      </c>
    </row>
    <row r="70" spans="3:8" ht="15.75" x14ac:dyDescent="0.25">
      <c r="C70" t="s">
        <v>1</v>
      </c>
      <c r="D70">
        <v>117306</v>
      </c>
      <c r="E70" s="13" t="s">
        <v>578</v>
      </c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117716</v>
      </c>
      <c r="E76" s="13" t="s">
        <v>69</v>
      </c>
      <c r="F76">
        <f>(H76+G76)*B3</f>
        <v>14</v>
      </c>
      <c r="G76" s="11">
        <v>4</v>
      </c>
      <c r="H76">
        <v>10</v>
      </c>
    </row>
    <row r="77" spans="3:8" ht="15.75" x14ac:dyDescent="0.25">
      <c r="C77" t="s">
        <v>1</v>
      </c>
      <c r="D77">
        <v>118477</v>
      </c>
      <c r="E77" s="13" t="s">
        <v>579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118572</v>
      </c>
      <c r="E78" s="13" t="s">
        <v>580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120019</v>
      </c>
      <c r="E83" s="13" t="s">
        <v>581</v>
      </c>
      <c r="F83">
        <f>(H83+G83)*B3</f>
        <v>12</v>
      </c>
      <c r="G83" s="11">
        <v>2</v>
      </c>
      <c r="H83">
        <v>10</v>
      </c>
    </row>
    <row r="84" spans="3:8" ht="15.75" x14ac:dyDescent="0.25">
      <c r="C84" t="s">
        <v>1</v>
      </c>
      <c r="D84">
        <v>120448</v>
      </c>
      <c r="E84" s="13" t="s">
        <v>582</v>
      </c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D85">
        <v>120352</v>
      </c>
      <c r="E85" s="13" t="s">
        <v>583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121580</v>
      </c>
      <c r="E90" s="13" t="s">
        <v>584</v>
      </c>
      <c r="F90">
        <f>(H90+G90)*B3</f>
        <v>11</v>
      </c>
      <c r="G90" s="11">
        <v>1</v>
      </c>
      <c r="H90">
        <v>10</v>
      </c>
    </row>
    <row r="91" spans="3:8" ht="15.75" x14ac:dyDescent="0.25">
      <c r="C91" t="s">
        <v>1</v>
      </c>
      <c r="D91">
        <v>121490</v>
      </c>
      <c r="E91" s="13" t="s">
        <v>416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123893</v>
      </c>
      <c r="E97" s="13" t="s">
        <v>585</v>
      </c>
      <c r="F97">
        <f>(H97+G97)*B3</f>
        <v>10</v>
      </c>
      <c r="G97" s="11"/>
      <c r="H97">
        <v>10</v>
      </c>
    </row>
    <row r="98" spans="3:8" ht="15.75" x14ac:dyDescent="0.25">
      <c r="C98" t="s">
        <v>1</v>
      </c>
      <c r="D98" s="17" t="s">
        <v>124</v>
      </c>
      <c r="E98" s="13" t="s">
        <v>586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>
        <v>65546</v>
      </c>
      <c r="E111" s="13" t="s">
        <v>587</v>
      </c>
      <c r="F111">
        <f>(H111+G111)*B3</f>
        <v>14</v>
      </c>
      <c r="G111" s="11">
        <v>4</v>
      </c>
      <c r="H111">
        <v>10</v>
      </c>
    </row>
    <row r="112" spans="3:8" ht="15.75" x14ac:dyDescent="0.25">
      <c r="C112" t="s">
        <v>1</v>
      </c>
      <c r="D112">
        <v>58187</v>
      </c>
      <c r="E112" s="13" t="s">
        <v>192</v>
      </c>
      <c r="F112">
        <f>(H112+G112)*B3</f>
        <v>10</v>
      </c>
      <c r="G112" s="11">
        <v>3</v>
      </c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85546875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5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83150</v>
      </c>
      <c r="E53" s="13" t="s">
        <v>371</v>
      </c>
      <c r="F53">
        <f>(H53+G53)*B3</f>
        <v>14</v>
      </c>
      <c r="G53" s="11">
        <v>4</v>
      </c>
      <c r="H53">
        <v>10</v>
      </c>
    </row>
    <row r="54" spans="3:8" ht="15.75" x14ac:dyDescent="0.25">
      <c r="C54" t="s">
        <v>1</v>
      </c>
      <c r="D54">
        <v>106565</v>
      </c>
      <c r="E54" s="13" t="s">
        <v>372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118348</v>
      </c>
      <c r="E76" s="13" t="s">
        <v>369</v>
      </c>
      <c r="F76">
        <f>(H76+G76)*B3</f>
        <v>16</v>
      </c>
      <c r="G76" s="11">
        <v>6</v>
      </c>
      <c r="H76">
        <v>10</v>
      </c>
    </row>
    <row r="77" spans="3:8" ht="15.75" x14ac:dyDescent="0.25">
      <c r="C77" t="s">
        <v>1</v>
      </c>
      <c r="D77">
        <v>117977</v>
      </c>
      <c r="E77" s="13" t="s">
        <v>370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119292</v>
      </c>
      <c r="E83" s="13" t="s">
        <v>373</v>
      </c>
      <c r="F83">
        <f>(H83+G83)*B3</f>
        <v>12</v>
      </c>
      <c r="G83" s="11">
        <v>2</v>
      </c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9" workbookViewId="0">
      <selection activeCell="E37" sqref="E37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8.7109375" customWidth="1"/>
    <col min="7" max="7" width="20.28515625" bestFit="1" customWidth="1"/>
    <col min="8" max="8" width="14" bestFit="1" customWidth="1"/>
  </cols>
  <sheetData>
    <row r="1" spans="1:8" x14ac:dyDescent="0.2">
      <c r="A1" s="1" t="s">
        <v>492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54</v>
      </c>
      <c r="C2" t="s">
        <v>0</v>
      </c>
      <c r="D2">
        <v>58817</v>
      </c>
      <c r="E2" s="13" t="s">
        <v>205</v>
      </c>
      <c r="F2">
        <f>(H2+G2)*B3</f>
        <v>32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2.0</v>
      </c>
      <c r="C3" t="s">
        <v>1</v>
      </c>
      <c r="E3" s="13"/>
      <c r="F3">
        <f>(H3+G3)*B3</f>
        <v>14</v>
      </c>
      <c r="G3" s="11"/>
      <c r="H3">
        <v>7</v>
      </c>
    </row>
    <row r="4" spans="1:8" ht="15.75" x14ac:dyDescent="0.25">
      <c r="C4" t="s">
        <v>2</v>
      </c>
      <c r="D4">
        <v>62498</v>
      </c>
      <c r="E4" s="13" t="s">
        <v>493</v>
      </c>
      <c r="F4">
        <f>(H4+G4)*B3</f>
        <v>10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6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4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20</v>
      </c>
      <c r="G9" s="11"/>
      <c r="H9">
        <v>10</v>
      </c>
    </row>
    <row r="10" spans="1:8" ht="15.75" x14ac:dyDescent="0.25">
      <c r="C10" t="s">
        <v>1</v>
      </c>
      <c r="D10">
        <v>62810</v>
      </c>
      <c r="E10" s="15" t="s">
        <v>206</v>
      </c>
      <c r="F10">
        <f>(H10+G10)*B3</f>
        <v>22</v>
      </c>
      <c r="G10" s="11">
        <v>4</v>
      </c>
      <c r="H10">
        <v>7</v>
      </c>
    </row>
    <row r="11" spans="1:8" ht="15.75" x14ac:dyDescent="0.25">
      <c r="C11" t="s">
        <v>2</v>
      </c>
      <c r="E11" s="15"/>
      <c r="F11">
        <f>(H11+G11)*B3</f>
        <v>10</v>
      </c>
      <c r="G11" s="11"/>
      <c r="H11">
        <v>5</v>
      </c>
    </row>
    <row r="12" spans="1:8" ht="15.75" x14ac:dyDescent="0.25">
      <c r="C12" t="s">
        <v>3</v>
      </c>
      <c r="D12">
        <v>64748</v>
      </c>
      <c r="E12" s="15" t="s">
        <v>494</v>
      </c>
      <c r="F12">
        <f>(H12+G12)*B3</f>
        <v>6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4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64749</v>
      </c>
      <c r="E16" s="13" t="s">
        <v>495</v>
      </c>
      <c r="F16">
        <f>(H16+G16)*B3</f>
        <v>20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14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10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6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4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65472</v>
      </c>
      <c r="E23" s="13" t="s">
        <v>496</v>
      </c>
      <c r="F23">
        <f>(H23+G23)*B3</f>
        <v>24</v>
      </c>
      <c r="G23" s="11">
        <v>2</v>
      </c>
      <c r="H23">
        <v>10</v>
      </c>
    </row>
    <row r="24" spans="1:8" ht="15.75" x14ac:dyDescent="0.25">
      <c r="C24" t="s">
        <v>1</v>
      </c>
      <c r="D24">
        <v>64928</v>
      </c>
      <c r="E24" s="13" t="s">
        <v>497</v>
      </c>
      <c r="F24">
        <f>(H24+G24)*B3</f>
        <v>16</v>
      </c>
      <c r="G24" s="11">
        <v>1</v>
      </c>
      <c r="H24">
        <v>7</v>
      </c>
    </row>
    <row r="25" spans="1:8" ht="15.75" x14ac:dyDescent="0.25">
      <c r="C25" t="s">
        <v>2</v>
      </c>
      <c r="D25">
        <v>64589</v>
      </c>
      <c r="E25" s="13" t="s">
        <v>498</v>
      </c>
      <c r="F25">
        <f>(H25+G25)*B3</f>
        <v>10</v>
      </c>
      <c r="G25" s="11"/>
      <c r="H25">
        <v>5</v>
      </c>
    </row>
    <row r="26" spans="1:8" ht="15.75" x14ac:dyDescent="0.25">
      <c r="C26" t="s">
        <v>3</v>
      </c>
      <c r="D26">
        <v>64387</v>
      </c>
      <c r="E26" s="13" t="s">
        <v>499</v>
      </c>
      <c r="F26">
        <f>(H26+G26)*B3</f>
        <v>6</v>
      </c>
      <c r="G26" s="11"/>
      <c r="H26">
        <v>3</v>
      </c>
    </row>
    <row r="27" spans="1:8" ht="15.75" x14ac:dyDescent="0.25">
      <c r="C27" t="s">
        <v>4</v>
      </c>
      <c r="D27">
        <v>64423</v>
      </c>
      <c r="E27" s="13" t="s">
        <v>500</v>
      </c>
      <c r="F27">
        <f>(H27+G27)*B3</f>
        <v>4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 t="s">
        <v>124</v>
      </c>
      <c r="E30" s="13" t="s">
        <v>501</v>
      </c>
      <c r="F30">
        <f>(H30+G30)*B3</f>
        <v>20</v>
      </c>
      <c r="G30" s="11"/>
      <c r="H30">
        <v>10</v>
      </c>
    </row>
    <row r="31" spans="1:8" ht="15.75" x14ac:dyDescent="0.25">
      <c r="B31" s="3"/>
      <c r="C31" t="s">
        <v>1</v>
      </c>
      <c r="D31">
        <v>65218</v>
      </c>
      <c r="E31" s="13" t="s">
        <v>502</v>
      </c>
      <c r="F31">
        <f>(H31+G31)*B3</f>
        <v>14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10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6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4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>
        <v>65781</v>
      </c>
      <c r="E37" s="13" t="s">
        <v>503</v>
      </c>
      <c r="F37">
        <f>(H37+G37)*B3</f>
        <v>20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14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10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6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4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-1038142</v>
      </c>
      <c r="E45" s="13" t="s">
        <v>131</v>
      </c>
      <c r="F45">
        <f>(H45+G45)*B3</f>
        <v>22</v>
      </c>
      <c r="G45" s="11">
        <v>1</v>
      </c>
      <c r="H45">
        <v>10</v>
      </c>
    </row>
    <row r="46" spans="2:8" ht="15.75" x14ac:dyDescent="0.25">
      <c r="C46" t="s">
        <v>1</v>
      </c>
      <c r="D46">
        <v>-1037147</v>
      </c>
      <c r="E46" s="13" t="s">
        <v>504</v>
      </c>
      <c r="F46">
        <f>(H46+G46)*B3</f>
        <v>14</v>
      </c>
      <c r="G46" s="11"/>
      <c r="H46">
        <v>7</v>
      </c>
    </row>
    <row r="47" spans="2:8" ht="15.75" x14ac:dyDescent="0.25">
      <c r="C47" t="s">
        <v>2</v>
      </c>
      <c r="D47">
        <v>111454</v>
      </c>
      <c r="E47" s="13" t="s">
        <v>224</v>
      </c>
      <c r="F47">
        <f>(H47+G47)*B3</f>
        <v>10</v>
      </c>
      <c r="G47" s="11"/>
      <c r="H47">
        <v>5</v>
      </c>
    </row>
    <row r="48" spans="2:8" ht="15.75" x14ac:dyDescent="0.25">
      <c r="C48" t="s">
        <v>3</v>
      </c>
      <c r="D48">
        <v>106621</v>
      </c>
      <c r="E48" s="13" t="s">
        <v>505</v>
      </c>
      <c r="F48">
        <f>(H48+G48)*B3</f>
        <v>6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4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20</v>
      </c>
      <c r="G53" s="11"/>
      <c r="H53">
        <v>10</v>
      </c>
    </row>
    <row r="54" spans="3:8" ht="15.75" x14ac:dyDescent="0.25">
      <c r="C54" t="s">
        <v>1</v>
      </c>
      <c r="D54">
        <v>-1037799</v>
      </c>
      <c r="E54" s="13" t="s">
        <v>506</v>
      </c>
      <c r="F54">
        <f>(H54+G54)*B3</f>
        <v>14</v>
      </c>
      <c r="G54" s="11"/>
      <c r="H54">
        <v>7</v>
      </c>
    </row>
    <row r="55" spans="3:8" ht="15.75" x14ac:dyDescent="0.25">
      <c r="C55" t="s">
        <v>2</v>
      </c>
      <c r="D55">
        <v>98159</v>
      </c>
      <c r="E55" s="13" t="s">
        <v>507</v>
      </c>
      <c r="F55">
        <f>(H55+G55)*B3</f>
        <v>10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6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4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20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14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10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6</v>
      </c>
      <c r="G64" s="11"/>
      <c r="H64">
        <v>3</v>
      </c>
    </row>
    <row r="65" spans="3:8" ht="15.75" x14ac:dyDescent="0.25">
      <c r="C65" t="s">
        <v>4</v>
      </c>
      <c r="D65">
        <v>115060</v>
      </c>
      <c r="E65" s="13" t="s">
        <v>508</v>
      </c>
      <c r="F65">
        <f>(H65+G65)*B3</f>
        <v>4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D69">
        <v>117047</v>
      </c>
      <c r="E69" s="13" t="s">
        <v>231</v>
      </c>
      <c r="F69">
        <f>(H69+G69)*B3</f>
        <v>32</v>
      </c>
      <c r="G69" s="11">
        <v>6</v>
      </c>
      <c r="H69">
        <v>10</v>
      </c>
    </row>
    <row r="70" spans="3:8" ht="15.75" x14ac:dyDescent="0.25">
      <c r="C70" t="s">
        <v>1</v>
      </c>
      <c r="E70" s="13"/>
      <c r="F70">
        <f>(H70+G70)*B3</f>
        <v>14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10</v>
      </c>
      <c r="G71" s="11"/>
      <c r="H71">
        <v>5</v>
      </c>
    </row>
    <row r="72" spans="3:8" ht="15.75" x14ac:dyDescent="0.25">
      <c r="C72" t="s">
        <v>3</v>
      </c>
      <c r="D72">
        <v>117159</v>
      </c>
      <c r="E72" s="13" t="s">
        <v>235</v>
      </c>
      <c r="F72">
        <f>(H72+G72)*B3</f>
        <v>6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4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118827</v>
      </c>
      <c r="E76" s="13" t="s">
        <v>540</v>
      </c>
      <c r="F76">
        <f>(H76+G76)*B3</f>
        <v>20</v>
      </c>
      <c r="G76" s="11"/>
      <c r="H76">
        <v>10</v>
      </c>
    </row>
    <row r="77" spans="3:8" ht="15.75" x14ac:dyDescent="0.25">
      <c r="C77" t="s">
        <v>1</v>
      </c>
      <c r="D77">
        <v>117733</v>
      </c>
      <c r="E77" s="13" t="s">
        <v>237</v>
      </c>
      <c r="F77">
        <f>(H77+G77)*B3</f>
        <v>14</v>
      </c>
      <c r="G77" s="11"/>
      <c r="H77">
        <v>7</v>
      </c>
    </row>
    <row r="78" spans="3:8" ht="15.75" x14ac:dyDescent="0.25">
      <c r="C78" t="s">
        <v>2</v>
      </c>
      <c r="D78">
        <v>116887</v>
      </c>
      <c r="E78" s="13" t="s">
        <v>509</v>
      </c>
      <c r="F78">
        <f>(H78+G78)*B3</f>
        <v>10</v>
      </c>
      <c r="G78" s="11"/>
      <c r="H78">
        <v>5</v>
      </c>
    </row>
    <row r="79" spans="3:8" ht="15.75" x14ac:dyDescent="0.25">
      <c r="C79" t="s">
        <v>3</v>
      </c>
      <c r="D79">
        <v>-1040418</v>
      </c>
      <c r="E79" s="13" t="s">
        <v>510</v>
      </c>
      <c r="F79">
        <f>(H79+G79)*B3</f>
        <v>6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4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-1041385</v>
      </c>
      <c r="E83" s="13" t="s">
        <v>511</v>
      </c>
      <c r="F83">
        <f>(H83+G83)*B3</f>
        <v>30</v>
      </c>
      <c r="G83" s="11">
        <v>5</v>
      </c>
      <c r="H83">
        <v>10</v>
      </c>
    </row>
    <row r="84" spans="3:8" ht="15.75" x14ac:dyDescent="0.25">
      <c r="C84" t="s">
        <v>1</v>
      </c>
      <c r="D84">
        <v>119333</v>
      </c>
      <c r="E84" s="13" t="s">
        <v>242</v>
      </c>
      <c r="F84">
        <f>(H84+G84)*B3</f>
        <v>16</v>
      </c>
      <c r="G84" s="11">
        <v>1</v>
      </c>
      <c r="H84">
        <v>7</v>
      </c>
    </row>
    <row r="85" spans="3:8" ht="15.75" x14ac:dyDescent="0.25">
      <c r="C85" t="s">
        <v>2</v>
      </c>
      <c r="D85">
        <v>123146</v>
      </c>
      <c r="E85" s="13" t="s">
        <v>512</v>
      </c>
      <c r="F85">
        <f>(H85+G85)*B3</f>
        <v>10</v>
      </c>
      <c r="G85" s="11"/>
      <c r="H85">
        <v>5</v>
      </c>
    </row>
    <row r="86" spans="3:8" ht="15.75" x14ac:dyDescent="0.25">
      <c r="C86" t="s">
        <v>3</v>
      </c>
      <c r="D86">
        <v>-1041432</v>
      </c>
      <c r="E86" s="13" t="s">
        <v>513</v>
      </c>
      <c r="F86">
        <f>(H86+G86)*B3</f>
        <v>6</v>
      </c>
      <c r="G86" s="11"/>
      <c r="H86">
        <v>3</v>
      </c>
    </row>
    <row r="87" spans="3:8" ht="15.75" x14ac:dyDescent="0.25">
      <c r="C87" t="s">
        <v>4</v>
      </c>
      <c r="D87">
        <v>119660</v>
      </c>
      <c r="E87" s="13" t="s">
        <v>514</v>
      </c>
      <c r="F87">
        <f>(H87+G87)*B3</f>
        <v>4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121725</v>
      </c>
      <c r="E90" s="13" t="s">
        <v>515</v>
      </c>
      <c r="F90">
        <f>(H90+G90)*B3</f>
        <v>20</v>
      </c>
      <c r="G90" s="11"/>
      <c r="H90">
        <v>10</v>
      </c>
    </row>
    <row r="91" spans="3:8" ht="15.75" x14ac:dyDescent="0.25">
      <c r="C91" t="s">
        <v>1</v>
      </c>
      <c r="D91">
        <v>-1042035</v>
      </c>
      <c r="E91" s="13" t="s">
        <v>516</v>
      </c>
      <c r="F91">
        <f>(H91+G91)*B3</f>
        <v>14</v>
      </c>
      <c r="G91" s="11"/>
      <c r="H91">
        <v>7</v>
      </c>
    </row>
    <row r="92" spans="3:8" ht="15.75" x14ac:dyDescent="0.25">
      <c r="C92" t="s">
        <v>2</v>
      </c>
      <c r="D92">
        <v>122312</v>
      </c>
      <c r="E92" s="13" t="s">
        <v>517</v>
      </c>
      <c r="F92">
        <f>(H92+G92)*B3</f>
        <v>10</v>
      </c>
      <c r="G92" s="11"/>
      <c r="H92">
        <v>5</v>
      </c>
    </row>
    <row r="93" spans="3:8" ht="15.75" x14ac:dyDescent="0.25">
      <c r="C93" t="s">
        <v>3</v>
      </c>
      <c r="D93">
        <v>121202</v>
      </c>
      <c r="E93" s="13" t="s">
        <v>518</v>
      </c>
      <c r="F93">
        <f>(H93+G93)*B3</f>
        <v>6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4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-1042365</v>
      </c>
      <c r="E97" s="13" t="s">
        <v>624</v>
      </c>
      <c r="F97">
        <f>(H97+G97)*B3</f>
        <v>20</v>
      </c>
      <c r="G97" s="11"/>
      <c r="H97">
        <f>G97+10</f>
        <v>10</v>
      </c>
    </row>
    <row r="98" spans="3:8" ht="15.75" x14ac:dyDescent="0.25">
      <c r="C98" t="s">
        <v>1</v>
      </c>
      <c r="D98">
        <v>123180</v>
      </c>
      <c r="E98" s="13" t="s">
        <v>519</v>
      </c>
      <c r="F98">
        <f>(H98+G98)*B3</f>
        <v>14</v>
      </c>
      <c r="G98" s="11"/>
      <c r="H98">
        <f>G98+7</f>
        <v>7</v>
      </c>
    </row>
    <row r="99" spans="3:8" ht="15.75" x14ac:dyDescent="0.25">
      <c r="C99" t="s">
        <v>2</v>
      </c>
      <c r="D99" s="17" t="s">
        <v>124</v>
      </c>
      <c r="E99" s="13" t="s">
        <v>520</v>
      </c>
      <c r="F99">
        <f>(H99+G99)*B3</f>
        <v>10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6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4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D104">
        <v>123363</v>
      </c>
      <c r="E104" s="13" t="s">
        <v>521</v>
      </c>
      <c r="F104">
        <f>(H104+G104)*B3</f>
        <v>20</v>
      </c>
      <c r="G104" s="11"/>
      <c r="H104">
        <f>G104+10</f>
        <v>10</v>
      </c>
    </row>
    <row r="105" spans="3:8" ht="15.75" x14ac:dyDescent="0.25">
      <c r="C105" t="s">
        <v>1</v>
      </c>
      <c r="D105">
        <v>-1042278</v>
      </c>
      <c r="E105" s="13" t="s">
        <v>522</v>
      </c>
      <c r="F105">
        <f>(H105+G105)*B3</f>
        <v>14</v>
      </c>
      <c r="G105" s="11"/>
      <c r="H105">
        <f>G105+7</f>
        <v>7</v>
      </c>
    </row>
    <row r="106" spans="3:8" ht="15.75" x14ac:dyDescent="0.25">
      <c r="C106" t="s">
        <v>2</v>
      </c>
      <c r="D106">
        <v>123602</v>
      </c>
      <c r="E106" s="13" t="s">
        <v>250</v>
      </c>
      <c r="F106">
        <f>(H106+G106)*B3</f>
        <v>10</v>
      </c>
      <c r="G106" s="11"/>
      <c r="H106">
        <f>G106+5</f>
        <v>5</v>
      </c>
    </row>
    <row r="107" spans="3:8" ht="15.75" x14ac:dyDescent="0.25">
      <c r="C107" t="s">
        <v>3</v>
      </c>
      <c r="D107" s="17" t="s">
        <v>124</v>
      </c>
      <c r="E107" s="13" t="s">
        <v>532</v>
      </c>
      <c r="F107">
        <f>(H107+G107)*B3</f>
        <v>6</v>
      </c>
      <c r="G107" s="11"/>
      <c r="H107">
        <f>G107+3</f>
        <v>3</v>
      </c>
    </row>
    <row r="108" spans="3:8" ht="15.75" x14ac:dyDescent="0.25">
      <c r="C108" t="s">
        <v>4</v>
      </c>
      <c r="D108" s="17" t="s">
        <v>124</v>
      </c>
      <c r="E108" s="13" t="s">
        <v>523</v>
      </c>
      <c r="F108">
        <f>(H108+G108)*B3</f>
        <v>4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>
        <v>64706</v>
      </c>
      <c r="E111" s="13" t="s">
        <v>252</v>
      </c>
      <c r="F111">
        <f>(H111+G111)*B3</f>
        <v>28</v>
      </c>
      <c r="G111" s="11">
        <v>4</v>
      </c>
      <c r="H111">
        <v>10</v>
      </c>
    </row>
    <row r="112" spans="3:8" ht="15.75" x14ac:dyDescent="0.25">
      <c r="C112" t="s">
        <v>1</v>
      </c>
      <c r="D112">
        <v>62540</v>
      </c>
      <c r="E112" s="13" t="s">
        <v>524</v>
      </c>
      <c r="F112">
        <f>(H112+G112)*B3</f>
        <v>20</v>
      </c>
      <c r="G112" s="11">
        <v>3</v>
      </c>
      <c r="H112">
        <v>7</v>
      </c>
    </row>
    <row r="113" spans="1:8" ht="15.75" x14ac:dyDescent="0.25">
      <c r="C113" t="s">
        <v>2</v>
      </c>
      <c r="D113">
        <v>62512</v>
      </c>
      <c r="E113" s="13" t="s">
        <v>525</v>
      </c>
      <c r="F113">
        <f>(H113+G113)*B3</f>
        <v>10</v>
      </c>
      <c r="G113" s="11"/>
      <c r="H113">
        <f>G113+5</f>
        <v>5</v>
      </c>
    </row>
    <row r="114" spans="1:8" ht="15.75" x14ac:dyDescent="0.25">
      <c r="C114" t="s">
        <v>3</v>
      </c>
      <c r="D114">
        <v>61700</v>
      </c>
      <c r="E114" s="13" t="s">
        <v>526</v>
      </c>
      <c r="F114">
        <f>(H114+G114)*B3</f>
        <v>6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4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20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14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10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6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4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20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14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10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6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4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40"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569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6</v>
      </c>
      <c r="C2" t="s">
        <v>0</v>
      </c>
      <c r="D2">
        <v>60621</v>
      </c>
      <c r="E2" s="13" t="s">
        <v>68</v>
      </c>
      <c r="F2">
        <f>(H2+G2)*B3</f>
        <v>16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x14ac:dyDescent="0.2">
      <c r="C9" t="s">
        <v>0</v>
      </c>
      <c r="F9">
        <f>(H9+G9)*B3</f>
        <v>15</v>
      </c>
      <c r="G9" s="11">
        <v>5</v>
      </c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65528</v>
      </c>
      <c r="E16" s="13" t="s">
        <v>564</v>
      </c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/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>
        <v>113399</v>
      </c>
      <c r="E46" s="13" t="s">
        <v>565</v>
      </c>
      <c r="F46">
        <f>(H46+G46)*B3</f>
        <v>8</v>
      </c>
      <c r="G46" s="11">
        <v>1</v>
      </c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/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D61">
        <v>115971</v>
      </c>
      <c r="E61" s="13" t="s">
        <v>566</v>
      </c>
      <c r="F61">
        <f>(H61+G61)*B3</f>
        <v>16</v>
      </c>
      <c r="G61" s="11">
        <v>6</v>
      </c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 s="17" t="s">
        <v>296</v>
      </c>
      <c r="E83" s="13" t="s">
        <v>567</v>
      </c>
      <c r="F83">
        <f>(H83+G83)*B3</f>
        <v>11</v>
      </c>
      <c r="G83" s="11">
        <v>1</v>
      </c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122150</v>
      </c>
      <c r="E90" s="13" t="s">
        <v>568</v>
      </c>
      <c r="F90">
        <f>(H90+G90)*B3</f>
        <v>15</v>
      </c>
      <c r="G90" s="11">
        <v>5</v>
      </c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1.140625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46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77</v>
      </c>
      <c r="C2" t="s">
        <v>0</v>
      </c>
      <c r="D2">
        <v>62629</v>
      </c>
      <c r="E2" s="13" t="s">
        <v>615</v>
      </c>
      <c r="F2">
        <f>(H2+G2)*B3</f>
        <v>33</v>
      </c>
      <c r="G2" s="11">
        <v>1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3.0</v>
      </c>
      <c r="C3" t="s">
        <v>1</v>
      </c>
      <c r="D3">
        <v>58502</v>
      </c>
      <c r="E3" s="13" t="s">
        <v>594</v>
      </c>
      <c r="F3">
        <f>(H3+G3)*B3</f>
        <v>21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15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9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6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62810</v>
      </c>
      <c r="E9" s="13" t="s">
        <v>206</v>
      </c>
      <c r="F9">
        <f>(H9+G9)*B3</f>
        <v>48</v>
      </c>
      <c r="G9" s="11">
        <v>6</v>
      </c>
      <c r="H9">
        <v>10</v>
      </c>
    </row>
    <row r="10" spans="1:8" ht="15.75" x14ac:dyDescent="0.25">
      <c r="C10" t="s">
        <v>1</v>
      </c>
      <c r="D10">
        <v>63341</v>
      </c>
      <c r="E10" s="15" t="s">
        <v>207</v>
      </c>
      <c r="F10">
        <f>(H10+G10)*B3</f>
        <v>21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15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9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6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64122</v>
      </c>
      <c r="E16" s="13" t="s">
        <v>105</v>
      </c>
      <c r="F16">
        <f>(H16+G16)*B3</f>
        <v>45</v>
      </c>
      <c r="G16" s="11">
        <v>5</v>
      </c>
      <c r="H16">
        <v>10</v>
      </c>
    </row>
    <row r="17" spans="1:8" ht="15.75" x14ac:dyDescent="0.25">
      <c r="C17" t="s">
        <v>1</v>
      </c>
      <c r="D17">
        <v>63695</v>
      </c>
      <c r="E17" s="13" t="s">
        <v>208</v>
      </c>
      <c r="F17">
        <f>(H17+G17)*B3</f>
        <v>21</v>
      </c>
      <c r="G17" s="11"/>
      <c r="H17">
        <v>7</v>
      </c>
    </row>
    <row r="18" spans="1:8" ht="15.75" x14ac:dyDescent="0.25">
      <c r="C18" t="s">
        <v>2</v>
      </c>
      <c r="D18">
        <v>63911</v>
      </c>
      <c r="E18" s="13" t="s">
        <v>108</v>
      </c>
      <c r="F18">
        <f>(H18+G18)*B3</f>
        <v>15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9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6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64788</v>
      </c>
      <c r="E23" s="13" t="s">
        <v>211</v>
      </c>
      <c r="F23">
        <f>(H23+G23)*B3</f>
        <v>30</v>
      </c>
      <c r="G23" s="11"/>
      <c r="H23">
        <v>10</v>
      </c>
    </row>
    <row r="24" spans="1:8" ht="15.75" x14ac:dyDescent="0.25">
      <c r="C24" t="s">
        <v>1</v>
      </c>
      <c r="D24">
        <v>65086</v>
      </c>
      <c r="E24" s="13" t="s">
        <v>210</v>
      </c>
      <c r="F24">
        <f>(H24+G24)*B3</f>
        <v>21</v>
      </c>
      <c r="G24" s="11"/>
      <c r="H24">
        <v>7</v>
      </c>
    </row>
    <row r="25" spans="1:8" ht="15.75" x14ac:dyDescent="0.25">
      <c r="C25" t="s">
        <v>2</v>
      </c>
      <c r="D25">
        <v>64687</v>
      </c>
      <c r="E25" s="13" t="s">
        <v>595</v>
      </c>
      <c r="F25">
        <f>(H25+G25)*B3</f>
        <v>15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9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6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65239</v>
      </c>
      <c r="E30" s="13" t="s">
        <v>120</v>
      </c>
      <c r="F30">
        <f>(H30+G30)*B3</f>
        <v>33</v>
      </c>
      <c r="G30" s="11">
        <v>1</v>
      </c>
      <c r="H30">
        <v>10</v>
      </c>
    </row>
    <row r="31" spans="1:8" ht="15.75" x14ac:dyDescent="0.25">
      <c r="B31" s="3"/>
      <c r="C31" t="s">
        <v>1</v>
      </c>
      <c r="D31">
        <v>65337</v>
      </c>
      <c r="E31" s="13" t="s">
        <v>261</v>
      </c>
      <c r="F31">
        <f>(H31+G31)*B3</f>
        <v>21</v>
      </c>
      <c r="G31" s="11"/>
      <c r="H31">
        <v>7</v>
      </c>
    </row>
    <row r="32" spans="1:8" ht="15.75" x14ac:dyDescent="0.25">
      <c r="B32" s="3"/>
      <c r="C32" t="s">
        <v>2</v>
      </c>
      <c r="D32" s="17" t="s">
        <v>124</v>
      </c>
      <c r="E32" s="13" t="s">
        <v>596</v>
      </c>
      <c r="F32">
        <f>(H32+G32)*B3</f>
        <v>15</v>
      </c>
      <c r="G32" s="11"/>
      <c r="H32">
        <v>5</v>
      </c>
    </row>
    <row r="33" spans="2:8" ht="15.75" x14ac:dyDescent="0.25">
      <c r="B33" s="3"/>
      <c r="C33" t="s">
        <v>3</v>
      </c>
      <c r="D33" s="17" t="s">
        <v>124</v>
      </c>
      <c r="E33" s="13" t="s">
        <v>597</v>
      </c>
      <c r="F33">
        <f>(H33+G33)*B3</f>
        <v>9</v>
      </c>
      <c r="G33" s="11"/>
      <c r="H33">
        <v>3</v>
      </c>
    </row>
    <row r="34" spans="2:8" ht="15.75" x14ac:dyDescent="0.25">
      <c r="B34" s="3"/>
      <c r="C34" t="s">
        <v>4</v>
      </c>
      <c r="D34" s="17" t="s">
        <v>124</v>
      </c>
      <c r="E34" s="13" t="s">
        <v>598</v>
      </c>
      <c r="F34">
        <f>(H34+G34)*B3</f>
        <v>6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30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21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15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9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6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97169</v>
      </c>
      <c r="E45" s="13" t="s">
        <v>221</v>
      </c>
      <c r="F45">
        <f>(H45+G45)*B3</f>
        <v>48</v>
      </c>
      <c r="G45" s="11">
        <v>6</v>
      </c>
      <c r="H45">
        <v>10</v>
      </c>
    </row>
    <row r="46" spans="2:8" ht="15.75" x14ac:dyDescent="0.25">
      <c r="C46" t="s">
        <v>1</v>
      </c>
      <c r="D46">
        <v>110604</v>
      </c>
      <c r="E46" s="13" t="s">
        <v>225</v>
      </c>
      <c r="F46">
        <f>(H46+G46)*B3</f>
        <v>21</v>
      </c>
      <c r="G46" s="11"/>
      <c r="H46">
        <v>7</v>
      </c>
    </row>
    <row r="47" spans="2:8" ht="15.75" x14ac:dyDescent="0.25">
      <c r="C47" t="s">
        <v>2</v>
      </c>
      <c r="D47">
        <v>108760</v>
      </c>
      <c r="E47" s="13" t="s">
        <v>222</v>
      </c>
      <c r="F47">
        <f>(H47+G47)*B3</f>
        <v>15</v>
      </c>
      <c r="G47" s="11"/>
      <c r="H47">
        <v>5</v>
      </c>
    </row>
    <row r="48" spans="2:8" ht="15.75" x14ac:dyDescent="0.25">
      <c r="C48" t="s">
        <v>3</v>
      </c>
      <c r="D48">
        <v>112647</v>
      </c>
      <c r="E48" s="13" t="s">
        <v>132</v>
      </c>
      <c r="F48">
        <f>(H48+G48)*B3</f>
        <v>9</v>
      </c>
      <c r="G48" s="11"/>
      <c r="H48">
        <v>3</v>
      </c>
    </row>
    <row r="49" spans="3:8" ht="15.75" x14ac:dyDescent="0.25">
      <c r="C49" t="s">
        <v>4</v>
      </c>
      <c r="D49">
        <v>112644</v>
      </c>
      <c r="E49" s="13" t="s">
        <v>599</v>
      </c>
      <c r="F49">
        <f>(H49+G49)*B3</f>
        <v>6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114926</v>
      </c>
      <c r="E53" s="13" t="s">
        <v>138</v>
      </c>
      <c r="F53">
        <f>(H53+G53)*B3</f>
        <v>42</v>
      </c>
      <c r="G53" s="11">
        <v>4</v>
      </c>
      <c r="H53">
        <v>10</v>
      </c>
    </row>
    <row r="54" spans="3:8" ht="15.75" x14ac:dyDescent="0.25">
      <c r="C54" t="s">
        <v>1</v>
      </c>
      <c r="D54">
        <v>106089</v>
      </c>
      <c r="E54" s="13" t="s">
        <v>227</v>
      </c>
      <c r="F54">
        <f>(H54+G54)*B3</f>
        <v>21</v>
      </c>
      <c r="G54" s="11"/>
      <c r="H54">
        <v>7</v>
      </c>
    </row>
    <row r="55" spans="3:8" ht="15.75" x14ac:dyDescent="0.25">
      <c r="C55" t="s">
        <v>2</v>
      </c>
      <c r="D55">
        <v>113431</v>
      </c>
      <c r="E55" s="13" t="s">
        <v>600</v>
      </c>
      <c r="F55">
        <f>(H55+G55)*B3</f>
        <v>15</v>
      </c>
      <c r="G55" s="11"/>
      <c r="H55">
        <v>5</v>
      </c>
    </row>
    <row r="56" spans="3:8" ht="15.75" x14ac:dyDescent="0.25">
      <c r="C56" t="s">
        <v>3</v>
      </c>
      <c r="D56">
        <v>113694</v>
      </c>
      <c r="E56" s="13" t="s">
        <v>601</v>
      </c>
      <c r="F56">
        <f>(H56+G56)*B3</f>
        <v>9</v>
      </c>
      <c r="G56" s="11"/>
      <c r="H56">
        <v>3</v>
      </c>
    </row>
    <row r="57" spans="3:8" ht="15.75" x14ac:dyDescent="0.25">
      <c r="C57" t="s">
        <v>4</v>
      </c>
      <c r="D57">
        <v>108713</v>
      </c>
      <c r="E57" s="13" t="s">
        <v>602</v>
      </c>
      <c r="F57">
        <f>(H57+G57)*B3</f>
        <v>6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603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D61">
        <v>114480</v>
      </c>
      <c r="E61" s="13" t="s">
        <v>139</v>
      </c>
      <c r="F61">
        <f>(H61+G61)*B3</f>
        <v>30</v>
      </c>
      <c r="G61" s="11"/>
      <c r="H61">
        <v>10</v>
      </c>
    </row>
    <row r="62" spans="3:8" ht="15.75" x14ac:dyDescent="0.25">
      <c r="C62" t="s">
        <v>1</v>
      </c>
      <c r="D62">
        <v>118355</v>
      </c>
      <c r="E62" s="13" t="s">
        <v>232</v>
      </c>
      <c r="F62">
        <f>(H62+G62)*B3</f>
        <v>21</v>
      </c>
      <c r="G62" s="11"/>
      <c r="H62">
        <v>7</v>
      </c>
    </row>
    <row r="63" spans="3:8" ht="15.75" x14ac:dyDescent="0.25">
      <c r="C63" t="s">
        <v>2</v>
      </c>
      <c r="D63">
        <v>118260</v>
      </c>
      <c r="E63" s="13" t="s">
        <v>143</v>
      </c>
      <c r="F63">
        <f>(H63+G63)*B3</f>
        <v>15</v>
      </c>
      <c r="G63" s="11"/>
      <c r="H63">
        <v>5</v>
      </c>
    </row>
    <row r="64" spans="3:8" ht="15.75" x14ac:dyDescent="0.25">
      <c r="C64" t="s">
        <v>3</v>
      </c>
      <c r="D64">
        <v>116640</v>
      </c>
      <c r="E64" s="13" t="s">
        <v>604</v>
      </c>
      <c r="F64">
        <f>(H64+G64)*B3</f>
        <v>9</v>
      </c>
      <c r="G64" s="11"/>
      <c r="H64">
        <v>3</v>
      </c>
    </row>
    <row r="65" spans="3:8" ht="15.75" x14ac:dyDescent="0.25">
      <c r="C65" t="s">
        <v>4</v>
      </c>
      <c r="D65">
        <v>118388</v>
      </c>
      <c r="E65" s="13" t="s">
        <v>605</v>
      </c>
      <c r="F65">
        <f>(H65+G65)*B3</f>
        <v>6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30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21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15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9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6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117248</v>
      </c>
      <c r="E76" s="13" t="s">
        <v>153</v>
      </c>
      <c r="F76">
        <f>(H76+G76)*B3</f>
        <v>30</v>
      </c>
      <c r="G76" s="11"/>
      <c r="H76">
        <v>10</v>
      </c>
    </row>
    <row r="77" spans="3:8" ht="15.75" x14ac:dyDescent="0.25">
      <c r="C77" t="s">
        <v>1</v>
      </c>
      <c r="D77">
        <v>120609</v>
      </c>
      <c r="E77" s="13" t="s">
        <v>151</v>
      </c>
      <c r="F77">
        <f>(H77+G77)*B3</f>
        <v>21</v>
      </c>
      <c r="G77" s="11"/>
      <c r="H77">
        <v>7</v>
      </c>
    </row>
    <row r="78" spans="3:8" ht="15.75" x14ac:dyDescent="0.25">
      <c r="C78" t="s">
        <v>2</v>
      </c>
      <c r="D78">
        <v>118065</v>
      </c>
      <c r="E78" s="13" t="s">
        <v>150</v>
      </c>
      <c r="F78">
        <f>(H78+G78)*B3</f>
        <v>15</v>
      </c>
      <c r="G78" s="11"/>
      <c r="H78">
        <v>5</v>
      </c>
    </row>
    <row r="79" spans="3:8" ht="15.75" x14ac:dyDescent="0.25">
      <c r="C79" t="s">
        <v>3</v>
      </c>
      <c r="D79">
        <v>119395</v>
      </c>
      <c r="E79" s="13" t="s">
        <v>154</v>
      </c>
      <c r="F79">
        <f>(H79+G79)*B3</f>
        <v>9</v>
      </c>
      <c r="G79" s="11"/>
      <c r="H79">
        <v>3</v>
      </c>
    </row>
    <row r="80" spans="3:8" ht="15.75" x14ac:dyDescent="0.25">
      <c r="C80" t="s">
        <v>4</v>
      </c>
      <c r="D80">
        <v>117802</v>
      </c>
      <c r="E80" s="13" t="s">
        <v>238</v>
      </c>
      <c r="F80">
        <f>(H80+G80)*B3</f>
        <v>6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120562</v>
      </c>
      <c r="E83" s="13" t="s">
        <v>239</v>
      </c>
      <c r="F83">
        <f>(H83+G83)*B3</f>
        <v>36</v>
      </c>
      <c r="G83" s="11">
        <v>2</v>
      </c>
      <c r="H83">
        <v>10</v>
      </c>
    </row>
    <row r="84" spans="3:8" ht="15.75" x14ac:dyDescent="0.25">
      <c r="C84" t="s">
        <v>1</v>
      </c>
      <c r="D84">
        <v>120219</v>
      </c>
      <c r="E84" s="13" t="s">
        <v>472</v>
      </c>
      <c r="F84">
        <f>(H84+G84)*B3</f>
        <v>24</v>
      </c>
      <c r="G84" s="11">
        <v>1</v>
      </c>
      <c r="H84">
        <v>7</v>
      </c>
    </row>
    <row r="85" spans="3:8" ht="15.75" x14ac:dyDescent="0.25">
      <c r="C85" t="s">
        <v>2</v>
      </c>
      <c r="D85">
        <v>120860</v>
      </c>
      <c r="E85" s="13" t="s">
        <v>162</v>
      </c>
      <c r="F85">
        <f>(H85+G85)*B3</f>
        <v>15</v>
      </c>
      <c r="G85" s="11"/>
      <c r="H85">
        <v>5</v>
      </c>
    </row>
    <row r="86" spans="3:8" ht="15.75" x14ac:dyDescent="0.25">
      <c r="C86" t="s">
        <v>3</v>
      </c>
      <c r="D86">
        <v>119542</v>
      </c>
      <c r="E86" s="13" t="s">
        <v>474</v>
      </c>
      <c r="F86">
        <f>(H86+G86)*B3</f>
        <v>9</v>
      </c>
      <c r="G86" s="11"/>
      <c r="H86">
        <v>3</v>
      </c>
    </row>
    <row r="87" spans="3:8" ht="15.75" x14ac:dyDescent="0.25">
      <c r="C87" t="s">
        <v>4</v>
      </c>
      <c r="D87">
        <v>120856</v>
      </c>
      <c r="E87" s="13" t="s">
        <v>606</v>
      </c>
      <c r="F87">
        <f>(H87+G87)*B3</f>
        <v>6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121565</v>
      </c>
      <c r="E90" s="13" t="s">
        <v>481</v>
      </c>
      <c r="F90">
        <f>(H90+G90)*B3</f>
        <v>30</v>
      </c>
      <c r="G90" s="11"/>
      <c r="H90">
        <v>10</v>
      </c>
    </row>
    <row r="91" spans="3:8" ht="15.75" x14ac:dyDescent="0.25">
      <c r="C91" t="s">
        <v>1</v>
      </c>
      <c r="D91">
        <v>122737</v>
      </c>
      <c r="E91" s="13" t="s">
        <v>244</v>
      </c>
      <c r="F91">
        <f>(H91+G91)*B3</f>
        <v>21</v>
      </c>
      <c r="G91" s="11"/>
      <c r="H91">
        <v>7</v>
      </c>
    </row>
    <row r="92" spans="3:8" ht="15.75" x14ac:dyDescent="0.25">
      <c r="C92" t="s">
        <v>2</v>
      </c>
      <c r="D92">
        <v>121232</v>
      </c>
      <c r="E92" s="13" t="s">
        <v>243</v>
      </c>
      <c r="F92">
        <f>(H92+G92)*B3</f>
        <v>15</v>
      </c>
      <c r="G92" s="11"/>
      <c r="H92">
        <v>5</v>
      </c>
    </row>
    <row r="93" spans="3:8" ht="15.75" x14ac:dyDescent="0.25">
      <c r="C93" t="s">
        <v>3</v>
      </c>
      <c r="D93">
        <v>123473</v>
      </c>
      <c r="E93" s="13" t="s">
        <v>245</v>
      </c>
      <c r="F93">
        <f>(H93+G93)*B3</f>
        <v>9</v>
      </c>
      <c r="G93" s="11"/>
      <c r="H93">
        <v>3</v>
      </c>
    </row>
    <row r="94" spans="3:8" ht="15.75" x14ac:dyDescent="0.25">
      <c r="C94" t="s">
        <v>4</v>
      </c>
      <c r="D94">
        <v>122478</v>
      </c>
      <c r="E94" s="13" t="s">
        <v>607</v>
      </c>
      <c r="F94">
        <f>(H94+G94)*B3</f>
        <v>6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123111</v>
      </c>
      <c r="E97" s="13" t="s">
        <v>180</v>
      </c>
      <c r="F97">
        <f>(H97+G97)*B3</f>
        <v>30</v>
      </c>
      <c r="G97" s="11"/>
      <c r="H97">
        <f>G97+10</f>
        <v>10</v>
      </c>
    </row>
    <row r="98" spans="3:8" ht="15.75" x14ac:dyDescent="0.25">
      <c r="C98" t="s">
        <v>1</v>
      </c>
      <c r="D98">
        <v>123602</v>
      </c>
      <c r="E98" s="13" t="s">
        <v>250</v>
      </c>
      <c r="F98">
        <f>(H98+G98)*B3</f>
        <v>21</v>
      </c>
      <c r="G98" s="11"/>
      <c r="H98">
        <f>G98+7</f>
        <v>7</v>
      </c>
    </row>
    <row r="99" spans="3:8" ht="15.75" x14ac:dyDescent="0.25">
      <c r="C99" t="s">
        <v>2</v>
      </c>
      <c r="D99">
        <v>123480</v>
      </c>
      <c r="E99" s="13" t="s">
        <v>276</v>
      </c>
      <c r="F99">
        <f>(H99+G99)*B3</f>
        <v>15</v>
      </c>
      <c r="G99" s="11"/>
      <c r="H99">
        <f>G99+5</f>
        <v>5</v>
      </c>
    </row>
    <row r="100" spans="3:8" ht="15.75" x14ac:dyDescent="0.25">
      <c r="C100" t="s">
        <v>3</v>
      </c>
      <c r="D100" s="17" t="s">
        <v>124</v>
      </c>
      <c r="E100" s="13" t="s">
        <v>248</v>
      </c>
      <c r="F100">
        <f>(H100+G100)*B3</f>
        <v>9</v>
      </c>
      <c r="G100" s="11"/>
      <c r="H100">
        <f>G100+3</f>
        <v>3</v>
      </c>
    </row>
    <row r="101" spans="3:8" ht="15.75" x14ac:dyDescent="0.25">
      <c r="C101" t="s">
        <v>4</v>
      </c>
      <c r="D101" s="17">
        <v>124254</v>
      </c>
      <c r="E101" s="13" t="s">
        <v>182</v>
      </c>
      <c r="F101">
        <f>(H101+G101)*B3</f>
        <v>6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30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21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15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9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6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>
        <v>61959</v>
      </c>
      <c r="E111" s="13" t="s">
        <v>92</v>
      </c>
      <c r="F111">
        <f>(H111+G111)*B3</f>
        <v>42</v>
      </c>
      <c r="G111" s="11">
        <v>4</v>
      </c>
      <c r="H111">
        <v>10</v>
      </c>
    </row>
    <row r="112" spans="3:8" ht="15.75" x14ac:dyDescent="0.25">
      <c r="C112" t="s">
        <v>1</v>
      </c>
      <c r="D112">
        <v>63085</v>
      </c>
      <c r="E112" s="13" t="s">
        <v>608</v>
      </c>
      <c r="F112">
        <f>(H112+G112)*B3</f>
        <v>30</v>
      </c>
      <c r="G112" s="11">
        <v>3</v>
      </c>
      <c r="H112">
        <v>7</v>
      </c>
    </row>
    <row r="113" spans="1:8" ht="15.75" x14ac:dyDescent="0.25">
      <c r="C113" t="s">
        <v>2</v>
      </c>
      <c r="D113">
        <v>58583</v>
      </c>
      <c r="E113" s="13" t="s">
        <v>609</v>
      </c>
      <c r="F113">
        <f>(H113+G113)*B3</f>
        <v>15</v>
      </c>
      <c r="G113" s="11"/>
      <c r="H113">
        <f>G113+5</f>
        <v>5</v>
      </c>
    </row>
    <row r="114" spans="1:8" ht="15.75" x14ac:dyDescent="0.25">
      <c r="C114" t="s">
        <v>3</v>
      </c>
      <c r="D114">
        <v>61401</v>
      </c>
      <c r="E114" s="13" t="s">
        <v>610</v>
      </c>
      <c r="F114">
        <f>(H114+G114)*B3</f>
        <v>9</v>
      </c>
      <c r="G114" s="11"/>
      <c r="H114">
        <f>G114+3</f>
        <v>3</v>
      </c>
    </row>
    <row r="115" spans="1:8" ht="15.75" x14ac:dyDescent="0.25">
      <c r="C115" t="s">
        <v>4</v>
      </c>
      <c r="D115">
        <v>58849</v>
      </c>
      <c r="E115" s="13" t="s">
        <v>611</v>
      </c>
      <c r="F115">
        <f>(H115+G115)*B3</f>
        <v>6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D118">
        <v>64441</v>
      </c>
      <c r="E118" s="13" t="s">
        <v>612</v>
      </c>
      <c r="F118">
        <f>(H118+G118)*B3</f>
        <v>30</v>
      </c>
      <c r="G118" s="11"/>
      <c r="H118">
        <f>G118+10</f>
        <v>10</v>
      </c>
    </row>
    <row r="119" spans="1:8" ht="15.75" x14ac:dyDescent="0.25">
      <c r="C119" t="s">
        <v>1</v>
      </c>
      <c r="D119">
        <v>64344</v>
      </c>
      <c r="E119" s="15" t="s">
        <v>613</v>
      </c>
      <c r="F119">
        <f>(H119+G119)*B3</f>
        <v>21</v>
      </c>
      <c r="G119" s="11"/>
      <c r="H119">
        <f>G119+7</f>
        <v>7</v>
      </c>
    </row>
    <row r="120" spans="1:8" ht="15.75" x14ac:dyDescent="0.25">
      <c r="C120" t="s">
        <v>2</v>
      </c>
      <c r="D120">
        <v>63672</v>
      </c>
      <c r="E120" s="15" t="s">
        <v>286</v>
      </c>
      <c r="F120">
        <f>(H120+G120)*B3</f>
        <v>15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9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6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30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21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15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9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6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3.855468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47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120337</v>
      </c>
      <c r="E53" s="13" t="s">
        <v>680</v>
      </c>
      <c r="F53">
        <f>(H53+G53)*B3</f>
        <v>16</v>
      </c>
      <c r="G53" s="11">
        <v>6</v>
      </c>
      <c r="H53">
        <v>10</v>
      </c>
    </row>
    <row r="54" spans="3:8" ht="15.75" x14ac:dyDescent="0.25">
      <c r="C54" t="s">
        <v>1</v>
      </c>
      <c r="D54">
        <v>120336</v>
      </c>
      <c r="E54" s="13" t="s">
        <v>681</v>
      </c>
      <c r="F54">
        <f>(H54+G54)*B3</f>
        <v>11</v>
      </c>
      <c r="G54" s="11">
        <v>4</v>
      </c>
      <c r="H54">
        <v>7</v>
      </c>
    </row>
    <row r="55" spans="3:8" ht="15.75" x14ac:dyDescent="0.25">
      <c r="C55" t="s">
        <v>2</v>
      </c>
      <c r="D55">
        <v>110684</v>
      </c>
      <c r="E55" s="13" t="s">
        <v>682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-1042229</v>
      </c>
      <c r="E90" s="13" t="s">
        <v>683</v>
      </c>
      <c r="F90">
        <f>(H90+G90)*B3</f>
        <v>12</v>
      </c>
      <c r="G90" s="11">
        <v>2</v>
      </c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style="13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48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12">
        <v>78</v>
      </c>
      <c r="C2" t="s">
        <v>0</v>
      </c>
      <c r="D2">
        <v>57688</v>
      </c>
      <c r="E2" s="13" t="s">
        <v>290</v>
      </c>
      <c r="F2">
        <f>(H2+G2)*B3</f>
        <v>36</v>
      </c>
      <c r="G2" s="11">
        <v>2</v>
      </c>
      <c r="H2">
        <v>10</v>
      </c>
    </row>
    <row r="3" spans="1:8" x14ac:dyDescent="0.25">
      <c r="A3" t="s">
        <v>6</v>
      </c>
      <c r="B3" s="2" t="str">
        <f>IF(B2&gt;150,"6.0", IF(B2&gt;125,"5.0",IF(B2&gt;100,"4.0",IF(B2&gt;75,"3.0",IF(B2&gt;50,"2.0",IF(B2&gt;0,"1.0"))))))</f>
        <v>3.0</v>
      </c>
      <c r="C3" t="s">
        <v>1</v>
      </c>
      <c r="F3">
        <f>(H3+G3)*B3</f>
        <v>21</v>
      </c>
      <c r="G3" s="11"/>
      <c r="H3">
        <v>7</v>
      </c>
    </row>
    <row r="4" spans="1:8" x14ac:dyDescent="0.25">
      <c r="C4" t="s">
        <v>2</v>
      </c>
      <c r="F4">
        <f>(H4+G4)*B3</f>
        <v>15</v>
      </c>
      <c r="G4" s="11"/>
      <c r="H4">
        <v>5</v>
      </c>
    </row>
    <row r="5" spans="1:8" x14ac:dyDescent="0.25">
      <c r="C5" t="s">
        <v>3</v>
      </c>
      <c r="E5" s="15"/>
      <c r="F5">
        <f>(H5+G5)*B3</f>
        <v>9</v>
      </c>
      <c r="G5" s="11"/>
      <c r="H5">
        <v>3</v>
      </c>
    </row>
    <row r="6" spans="1:8" x14ac:dyDescent="0.25">
      <c r="C6" t="s">
        <v>4</v>
      </c>
      <c r="E6" s="15"/>
      <c r="F6">
        <f>(H6+G6)*B3</f>
        <v>6</v>
      </c>
      <c r="G6" s="11"/>
      <c r="H6">
        <v>2</v>
      </c>
    </row>
    <row r="7" spans="1:8" x14ac:dyDescent="0.25">
      <c r="E7" s="15"/>
      <c r="G7" s="11"/>
    </row>
    <row r="8" spans="1:8" x14ac:dyDescent="0.25">
      <c r="C8" s="2" t="s">
        <v>19</v>
      </c>
      <c r="D8" s="2"/>
      <c r="E8" s="15"/>
      <c r="G8" s="11"/>
    </row>
    <row r="9" spans="1:8" x14ac:dyDescent="0.25">
      <c r="C9" t="s">
        <v>0</v>
      </c>
      <c r="F9">
        <f>(H9+G9)*B3</f>
        <v>30</v>
      </c>
      <c r="G9" s="11"/>
      <c r="H9">
        <v>10</v>
      </c>
    </row>
    <row r="10" spans="1:8" x14ac:dyDescent="0.25">
      <c r="C10" t="s">
        <v>1</v>
      </c>
      <c r="D10">
        <v>63643</v>
      </c>
      <c r="E10" s="15" t="s">
        <v>100</v>
      </c>
      <c r="F10">
        <f>(H10+G10)*B3</f>
        <v>24</v>
      </c>
      <c r="G10" s="11">
        <v>1</v>
      </c>
      <c r="H10">
        <v>7</v>
      </c>
    </row>
    <row r="11" spans="1:8" x14ac:dyDescent="0.25">
      <c r="C11" t="s">
        <v>2</v>
      </c>
      <c r="E11" s="15"/>
      <c r="F11">
        <f>(H11+G11)*B3</f>
        <v>15</v>
      </c>
      <c r="G11" s="11"/>
      <c r="H11">
        <v>5</v>
      </c>
    </row>
    <row r="12" spans="1:8" x14ac:dyDescent="0.25">
      <c r="C12" t="s">
        <v>3</v>
      </c>
      <c r="E12" s="15"/>
      <c r="F12">
        <f>(H12+G12)*B3</f>
        <v>9</v>
      </c>
      <c r="G12" s="11"/>
      <c r="H12">
        <v>3</v>
      </c>
    </row>
    <row r="13" spans="1:8" x14ac:dyDescent="0.25">
      <c r="C13" t="s">
        <v>4</v>
      </c>
      <c r="E13" s="15"/>
      <c r="F13">
        <f>(H13+G13)*B3</f>
        <v>6</v>
      </c>
      <c r="G13" s="11"/>
      <c r="H13">
        <v>2</v>
      </c>
    </row>
    <row r="14" spans="1:8" x14ac:dyDescent="0.25">
      <c r="E14" s="15"/>
      <c r="G14" s="11"/>
    </row>
    <row r="15" spans="1:8" x14ac:dyDescent="0.25">
      <c r="C15" s="2" t="s">
        <v>20</v>
      </c>
      <c r="D15" s="2"/>
      <c r="E15" s="15"/>
      <c r="G15" s="11"/>
    </row>
    <row r="16" spans="1:8" x14ac:dyDescent="0.25">
      <c r="C16" t="s">
        <v>0</v>
      </c>
      <c r="D16">
        <v>63911</v>
      </c>
      <c r="E16" s="13" t="s">
        <v>108</v>
      </c>
      <c r="F16">
        <f>(H16+G16)*B3</f>
        <v>48</v>
      </c>
      <c r="G16" s="11">
        <v>6</v>
      </c>
      <c r="H16">
        <v>10</v>
      </c>
    </row>
    <row r="17" spans="1:8" x14ac:dyDescent="0.25">
      <c r="C17" t="s">
        <v>1</v>
      </c>
      <c r="F17">
        <f>(H17+G17)*B3</f>
        <v>21</v>
      </c>
      <c r="G17" s="11"/>
      <c r="H17">
        <v>7</v>
      </c>
    </row>
    <row r="18" spans="1:8" x14ac:dyDescent="0.25">
      <c r="C18" t="s">
        <v>2</v>
      </c>
      <c r="F18">
        <f>(H18+G18)*B3</f>
        <v>15</v>
      </c>
      <c r="G18" s="11"/>
      <c r="H18">
        <v>5</v>
      </c>
    </row>
    <row r="19" spans="1:8" x14ac:dyDescent="0.25">
      <c r="C19" t="s">
        <v>3</v>
      </c>
      <c r="F19">
        <f>(H19+G19)*B3</f>
        <v>9</v>
      </c>
      <c r="G19" s="11"/>
      <c r="H19">
        <v>3</v>
      </c>
    </row>
    <row r="20" spans="1:8" x14ac:dyDescent="0.25">
      <c r="A20" s="1"/>
      <c r="B20" s="1"/>
      <c r="C20" t="s">
        <v>4</v>
      </c>
      <c r="F20">
        <f>(H20+G20)*B3</f>
        <v>6</v>
      </c>
      <c r="G20" s="11"/>
      <c r="H20">
        <v>2</v>
      </c>
    </row>
    <row r="21" spans="1:8" x14ac:dyDescent="0.25">
      <c r="E21" s="15"/>
      <c r="G21" s="11"/>
    </row>
    <row r="22" spans="1:8" x14ac:dyDescent="0.25">
      <c r="C22" s="2" t="s">
        <v>21</v>
      </c>
      <c r="D22" s="2"/>
      <c r="E22" s="15"/>
      <c r="G22" s="11"/>
    </row>
    <row r="23" spans="1:8" x14ac:dyDescent="0.25">
      <c r="C23" t="s">
        <v>0</v>
      </c>
      <c r="D23">
        <v>65484</v>
      </c>
      <c r="E23" s="13" t="s">
        <v>291</v>
      </c>
      <c r="F23">
        <f>(H23+G23)*B3</f>
        <v>42</v>
      </c>
      <c r="G23" s="11">
        <v>4</v>
      </c>
      <c r="H23">
        <v>10</v>
      </c>
    </row>
    <row r="24" spans="1:8" x14ac:dyDescent="0.25">
      <c r="C24" t="s">
        <v>1</v>
      </c>
      <c r="D24">
        <v>64448</v>
      </c>
      <c r="E24" s="13" t="s">
        <v>292</v>
      </c>
      <c r="F24">
        <f>(H24+G24)*B3</f>
        <v>21</v>
      </c>
      <c r="G24" s="11"/>
      <c r="H24">
        <v>7</v>
      </c>
    </row>
    <row r="25" spans="1:8" x14ac:dyDescent="0.25">
      <c r="C25" t="s">
        <v>2</v>
      </c>
      <c r="D25">
        <v>64610</v>
      </c>
      <c r="E25" s="13" t="s">
        <v>293</v>
      </c>
      <c r="F25">
        <f>(H25+G25)*B3</f>
        <v>15</v>
      </c>
      <c r="G25" s="11"/>
      <c r="H25">
        <v>5</v>
      </c>
    </row>
    <row r="26" spans="1:8" x14ac:dyDescent="0.25">
      <c r="C26" t="s">
        <v>3</v>
      </c>
      <c r="D26" s="17" t="s">
        <v>296</v>
      </c>
      <c r="E26" s="13" t="s">
        <v>294</v>
      </c>
      <c r="F26">
        <f>(H26+G26)*B3</f>
        <v>9</v>
      </c>
      <c r="G26" s="11"/>
      <c r="H26">
        <v>3</v>
      </c>
    </row>
    <row r="27" spans="1:8" x14ac:dyDescent="0.25">
      <c r="C27" t="s">
        <v>4</v>
      </c>
      <c r="D27" s="17">
        <v>64691</v>
      </c>
      <c r="E27" s="13" t="s">
        <v>295</v>
      </c>
      <c r="F27">
        <f>(H27+G27)*B3</f>
        <v>6</v>
      </c>
      <c r="G27" s="11"/>
      <c r="H27">
        <v>2</v>
      </c>
    </row>
    <row r="28" spans="1:8" x14ac:dyDescent="0.25">
      <c r="B28" s="3"/>
      <c r="E28" s="15"/>
      <c r="G28" s="11"/>
    </row>
    <row r="29" spans="1:8" x14ac:dyDescent="0.25">
      <c r="B29" s="3"/>
      <c r="C29" s="2" t="s">
        <v>22</v>
      </c>
      <c r="D29" s="2"/>
      <c r="E29" s="15"/>
      <c r="G29" s="11"/>
    </row>
    <row r="30" spans="1:8" x14ac:dyDescent="0.25">
      <c r="B30" s="3"/>
      <c r="C30" t="s">
        <v>0</v>
      </c>
      <c r="D30">
        <v>65439</v>
      </c>
      <c r="E30" s="13" t="s">
        <v>297</v>
      </c>
      <c r="F30">
        <f>(H30+G30)*B3</f>
        <v>30</v>
      </c>
      <c r="G30" s="11"/>
      <c r="H30">
        <v>10</v>
      </c>
    </row>
    <row r="31" spans="1:8" x14ac:dyDescent="0.25">
      <c r="B31" s="3"/>
      <c r="C31" t="s">
        <v>1</v>
      </c>
      <c r="D31" s="17" t="s">
        <v>124</v>
      </c>
      <c r="E31" s="13" t="s">
        <v>298</v>
      </c>
      <c r="F31">
        <f>(H31+G31)*B3</f>
        <v>21</v>
      </c>
      <c r="G31" s="11"/>
      <c r="H31">
        <v>7</v>
      </c>
    </row>
    <row r="32" spans="1:8" x14ac:dyDescent="0.25">
      <c r="B32" s="3"/>
      <c r="C32" t="s">
        <v>2</v>
      </c>
      <c r="D32">
        <v>65317</v>
      </c>
      <c r="E32" s="13" t="s">
        <v>121</v>
      </c>
      <c r="F32">
        <f>(H32+G32)*B3</f>
        <v>15</v>
      </c>
      <c r="G32" s="11"/>
      <c r="H32">
        <v>5</v>
      </c>
    </row>
    <row r="33" spans="2:8" x14ac:dyDescent="0.25">
      <c r="B33" s="3"/>
      <c r="C33" t="s">
        <v>3</v>
      </c>
      <c r="D33" s="17" t="s">
        <v>124</v>
      </c>
      <c r="E33" s="13" t="s">
        <v>299</v>
      </c>
      <c r="F33">
        <f>(H33+G33)*B3</f>
        <v>9</v>
      </c>
      <c r="G33" s="11"/>
      <c r="H33">
        <v>3</v>
      </c>
    </row>
    <row r="34" spans="2:8" x14ac:dyDescent="0.25">
      <c r="B34" s="3"/>
      <c r="C34" t="s">
        <v>4</v>
      </c>
      <c r="D34">
        <v>65404</v>
      </c>
      <c r="E34" s="13" t="s">
        <v>300</v>
      </c>
      <c r="F34">
        <f>(H34+G34)*B3</f>
        <v>6</v>
      </c>
      <c r="G34" s="11"/>
      <c r="H34">
        <v>2</v>
      </c>
    </row>
    <row r="35" spans="2:8" x14ac:dyDescent="0.25">
      <c r="B35" s="3"/>
      <c r="E35" s="15"/>
      <c r="G35" s="11"/>
    </row>
    <row r="36" spans="2:8" x14ac:dyDescent="0.25">
      <c r="B36" s="3"/>
      <c r="C36" s="2" t="s">
        <v>23</v>
      </c>
      <c r="D36" s="2"/>
      <c r="E36" s="15"/>
      <c r="G36" s="11"/>
    </row>
    <row r="37" spans="2:8" x14ac:dyDescent="0.25">
      <c r="B37" s="3"/>
      <c r="C37" t="s">
        <v>0</v>
      </c>
      <c r="D37" s="17" t="s">
        <v>124</v>
      </c>
      <c r="E37" s="13" t="s">
        <v>301</v>
      </c>
      <c r="F37">
        <f>(H37+G37)*B3</f>
        <v>30</v>
      </c>
      <c r="G37" s="11"/>
      <c r="H37">
        <v>10</v>
      </c>
    </row>
    <row r="38" spans="2:8" x14ac:dyDescent="0.25">
      <c r="B38" s="3"/>
      <c r="C38" t="s">
        <v>1</v>
      </c>
      <c r="D38">
        <v>65329</v>
      </c>
      <c r="E38" s="13" t="s">
        <v>302</v>
      </c>
      <c r="F38">
        <f>(H38+G38)*B3</f>
        <v>21</v>
      </c>
      <c r="G38" s="11"/>
      <c r="H38">
        <v>7</v>
      </c>
    </row>
    <row r="39" spans="2:8" x14ac:dyDescent="0.25">
      <c r="C39" t="s">
        <v>2</v>
      </c>
      <c r="D39">
        <v>65355</v>
      </c>
      <c r="E39" s="13" t="s">
        <v>122</v>
      </c>
      <c r="F39">
        <f>(H39+G39)*B3</f>
        <v>15</v>
      </c>
      <c r="G39" s="11"/>
      <c r="H39">
        <v>5</v>
      </c>
    </row>
    <row r="40" spans="2:8" x14ac:dyDescent="0.25">
      <c r="C40" t="s">
        <v>3</v>
      </c>
      <c r="D40" s="17" t="s">
        <v>124</v>
      </c>
      <c r="E40" s="13" t="s">
        <v>303</v>
      </c>
      <c r="F40">
        <f>(H40+G40)*B3</f>
        <v>9</v>
      </c>
      <c r="G40" s="11"/>
      <c r="H40">
        <v>3</v>
      </c>
    </row>
    <row r="41" spans="2:8" x14ac:dyDescent="0.25">
      <c r="C41" t="s">
        <v>4</v>
      </c>
      <c r="D41" s="17" t="s">
        <v>124</v>
      </c>
      <c r="E41" s="15" t="s">
        <v>336</v>
      </c>
      <c r="F41">
        <f>(H41+G41)*B3</f>
        <v>6</v>
      </c>
      <c r="G41" s="11"/>
      <c r="H41">
        <v>2</v>
      </c>
    </row>
    <row r="42" spans="2:8" x14ac:dyDescent="0.25">
      <c r="E42" s="15"/>
      <c r="G42" s="11"/>
    </row>
    <row r="43" spans="2:8" x14ac:dyDescent="0.25">
      <c r="C43" s="2" t="s">
        <v>33</v>
      </c>
      <c r="D43" s="2"/>
      <c r="E43" s="15"/>
      <c r="G43" s="11"/>
    </row>
    <row r="44" spans="2:8" x14ac:dyDescent="0.25">
      <c r="C44" s="2" t="s">
        <v>34</v>
      </c>
      <c r="D44" s="2"/>
      <c r="E44" s="15"/>
      <c r="G44" s="11"/>
    </row>
    <row r="45" spans="2:8" x14ac:dyDescent="0.25">
      <c r="C45" t="s">
        <v>0</v>
      </c>
      <c r="D45">
        <v>112969</v>
      </c>
      <c r="E45" s="13" t="s">
        <v>304</v>
      </c>
      <c r="F45">
        <f>(H45+G45)*B3</f>
        <v>30</v>
      </c>
      <c r="G45" s="11"/>
      <c r="H45">
        <v>10</v>
      </c>
    </row>
    <row r="46" spans="2:8" x14ac:dyDescent="0.25">
      <c r="C46" t="s">
        <v>1</v>
      </c>
      <c r="D46">
        <v>111770</v>
      </c>
      <c r="E46" s="13" t="s">
        <v>305</v>
      </c>
      <c r="F46">
        <f>(H46+G46)*B3</f>
        <v>21</v>
      </c>
      <c r="G46" s="11"/>
      <c r="H46">
        <v>7</v>
      </c>
    </row>
    <row r="47" spans="2:8" x14ac:dyDescent="0.25">
      <c r="C47" t="s">
        <v>2</v>
      </c>
      <c r="D47">
        <v>105222</v>
      </c>
      <c r="E47" s="13" t="s">
        <v>306</v>
      </c>
      <c r="F47">
        <f>(H47+G47)*B3</f>
        <v>15</v>
      </c>
      <c r="G47" s="11"/>
      <c r="H47">
        <v>5</v>
      </c>
    </row>
    <row r="48" spans="2:8" x14ac:dyDescent="0.25">
      <c r="C48" t="s">
        <v>3</v>
      </c>
      <c r="D48">
        <v>111061</v>
      </c>
      <c r="E48" s="13" t="s">
        <v>307</v>
      </c>
      <c r="F48">
        <f>(H48+G48)*B3</f>
        <v>9</v>
      </c>
      <c r="G48" s="11"/>
      <c r="H48">
        <v>3</v>
      </c>
    </row>
    <row r="49" spans="3:8" x14ac:dyDescent="0.25">
      <c r="C49" t="s">
        <v>4</v>
      </c>
      <c r="D49">
        <v>11184</v>
      </c>
      <c r="E49" s="13" t="s">
        <v>308</v>
      </c>
      <c r="F49">
        <f>(H49+G49)*B3</f>
        <v>6</v>
      </c>
      <c r="G49" s="11"/>
      <c r="H49">
        <v>2</v>
      </c>
    </row>
    <row r="50" spans="3:8" x14ac:dyDescent="0.25">
      <c r="E50" s="15"/>
      <c r="G50" s="11"/>
    </row>
    <row r="51" spans="3:8" x14ac:dyDescent="0.25">
      <c r="C51" s="2" t="s">
        <v>27</v>
      </c>
      <c r="D51" s="2"/>
      <c r="E51" s="15"/>
      <c r="G51" s="11"/>
    </row>
    <row r="52" spans="3:8" x14ac:dyDescent="0.25">
      <c r="C52" s="2" t="s">
        <v>34</v>
      </c>
      <c r="D52" s="2"/>
      <c r="E52" s="15"/>
      <c r="G52" s="11"/>
    </row>
    <row r="53" spans="3:8" x14ac:dyDescent="0.25">
      <c r="C53" t="s">
        <v>0</v>
      </c>
      <c r="D53">
        <v>113018</v>
      </c>
      <c r="E53" s="13" t="s">
        <v>309</v>
      </c>
      <c r="F53">
        <f>(H53+G53)*B3</f>
        <v>30</v>
      </c>
      <c r="G53" s="11"/>
      <c r="H53">
        <v>10</v>
      </c>
    </row>
    <row r="54" spans="3:8" x14ac:dyDescent="0.25">
      <c r="C54" t="s">
        <v>1</v>
      </c>
      <c r="D54">
        <v>115028</v>
      </c>
      <c r="E54" s="13" t="s">
        <v>310</v>
      </c>
      <c r="F54">
        <f>(H54+G54)*B3</f>
        <v>21</v>
      </c>
      <c r="G54" s="11"/>
      <c r="H54">
        <v>7</v>
      </c>
    </row>
    <row r="55" spans="3:8" x14ac:dyDescent="0.25">
      <c r="C55" t="s">
        <v>2</v>
      </c>
      <c r="D55">
        <v>104022</v>
      </c>
      <c r="E55" s="13" t="s">
        <v>400</v>
      </c>
      <c r="F55">
        <f>(H55+G55)*B3</f>
        <v>15</v>
      </c>
      <c r="G55" s="11"/>
      <c r="H55">
        <v>5</v>
      </c>
    </row>
    <row r="56" spans="3:8" x14ac:dyDescent="0.25">
      <c r="C56" t="s">
        <v>3</v>
      </c>
      <c r="D56">
        <v>113868</v>
      </c>
      <c r="E56" s="13" t="s">
        <v>311</v>
      </c>
      <c r="F56">
        <f>(H56+G56)*B3</f>
        <v>9</v>
      </c>
      <c r="G56" s="11"/>
      <c r="H56">
        <v>3</v>
      </c>
    </row>
    <row r="57" spans="3:8" x14ac:dyDescent="0.25">
      <c r="C57" t="s">
        <v>4</v>
      </c>
      <c r="D57">
        <v>115065</v>
      </c>
      <c r="E57" s="13" t="s">
        <v>312</v>
      </c>
      <c r="F57">
        <f>(H57+G57)*B3</f>
        <v>6</v>
      </c>
      <c r="G57" s="11"/>
      <c r="H57">
        <v>2</v>
      </c>
    </row>
    <row r="58" spans="3:8" x14ac:dyDescent="0.25">
      <c r="E58" s="15"/>
      <c r="G58" s="11"/>
    </row>
    <row r="59" spans="3:8" x14ac:dyDescent="0.25">
      <c r="C59" s="1" t="s">
        <v>26</v>
      </c>
      <c r="D59" s="2"/>
      <c r="E59" s="15"/>
      <c r="G59" s="11"/>
    </row>
    <row r="60" spans="3:8" x14ac:dyDescent="0.25">
      <c r="C60" s="2" t="s">
        <v>57</v>
      </c>
      <c r="D60" s="2"/>
      <c r="E60" s="15"/>
      <c r="G60" s="11"/>
    </row>
    <row r="61" spans="3:8" x14ac:dyDescent="0.25">
      <c r="C61" t="s">
        <v>0</v>
      </c>
      <c r="F61">
        <f>(H61+G61)*B3</f>
        <v>30</v>
      </c>
      <c r="G61" s="11"/>
      <c r="H61">
        <v>10</v>
      </c>
    </row>
    <row r="62" spans="3:8" x14ac:dyDescent="0.25">
      <c r="C62" t="s">
        <v>1</v>
      </c>
      <c r="D62">
        <v>114935</v>
      </c>
      <c r="E62" s="13" t="s">
        <v>314</v>
      </c>
      <c r="F62">
        <f>(H62+G62)*B3</f>
        <v>21</v>
      </c>
      <c r="G62" s="11"/>
      <c r="H62">
        <v>7</v>
      </c>
    </row>
    <row r="63" spans="3:8" x14ac:dyDescent="0.25">
      <c r="C63" t="s">
        <v>2</v>
      </c>
      <c r="D63">
        <v>118832</v>
      </c>
      <c r="E63" s="13" t="s">
        <v>315</v>
      </c>
      <c r="F63">
        <f>(H63+G63)*B3</f>
        <v>15</v>
      </c>
      <c r="G63" s="11"/>
      <c r="H63">
        <v>5</v>
      </c>
    </row>
    <row r="64" spans="3:8" x14ac:dyDescent="0.25">
      <c r="C64" t="s">
        <v>3</v>
      </c>
      <c r="D64">
        <v>117938</v>
      </c>
      <c r="E64" s="13" t="s">
        <v>316</v>
      </c>
      <c r="F64">
        <f>(H64+G64)*B3</f>
        <v>9</v>
      </c>
      <c r="G64" s="11"/>
      <c r="H64">
        <v>3</v>
      </c>
    </row>
    <row r="65" spans="3:8" x14ac:dyDescent="0.25">
      <c r="C65" t="s">
        <v>4</v>
      </c>
      <c r="F65">
        <f>(H65+G65)*B3</f>
        <v>6</v>
      </c>
      <c r="G65" s="11"/>
      <c r="H65">
        <v>2</v>
      </c>
    </row>
    <row r="66" spans="3:8" x14ac:dyDescent="0.25">
      <c r="E66" s="15"/>
      <c r="G66" s="11"/>
    </row>
    <row r="67" spans="3:8" x14ac:dyDescent="0.25">
      <c r="C67" s="1" t="s">
        <v>27</v>
      </c>
      <c r="D67" s="2"/>
      <c r="E67" s="15"/>
      <c r="G67" s="11"/>
    </row>
    <row r="68" spans="3:8" x14ac:dyDescent="0.25">
      <c r="C68" s="2" t="s">
        <v>57</v>
      </c>
      <c r="D68" s="2"/>
      <c r="E68" s="15"/>
      <c r="G68" s="11"/>
    </row>
    <row r="69" spans="3:8" x14ac:dyDescent="0.25">
      <c r="C69" t="s">
        <v>0</v>
      </c>
      <c r="D69">
        <v>117064</v>
      </c>
      <c r="E69" s="13" t="s">
        <v>313</v>
      </c>
      <c r="F69">
        <f>(H69+G69)*B3</f>
        <v>36</v>
      </c>
      <c r="G69" s="11">
        <v>2</v>
      </c>
      <c r="H69">
        <v>10</v>
      </c>
    </row>
    <row r="70" spans="3:8" x14ac:dyDescent="0.25">
      <c r="C70" t="s">
        <v>1</v>
      </c>
      <c r="F70">
        <f>(H70+G70)*B3</f>
        <v>21</v>
      </c>
      <c r="G70" s="11"/>
      <c r="H70">
        <v>7</v>
      </c>
    </row>
    <row r="71" spans="3:8" x14ac:dyDescent="0.25">
      <c r="C71" t="s">
        <v>2</v>
      </c>
      <c r="F71">
        <f>(H71+G71)*B3</f>
        <v>15</v>
      </c>
      <c r="G71" s="11"/>
      <c r="H71">
        <v>5</v>
      </c>
    </row>
    <row r="72" spans="3:8" x14ac:dyDescent="0.25">
      <c r="C72" t="s">
        <v>3</v>
      </c>
      <c r="F72">
        <f>(H72+G72)*B3</f>
        <v>9</v>
      </c>
      <c r="G72" s="11"/>
      <c r="H72">
        <v>3</v>
      </c>
    </row>
    <row r="73" spans="3:8" x14ac:dyDescent="0.25">
      <c r="C73" t="s">
        <v>4</v>
      </c>
      <c r="F73">
        <f>(H73+G73)*B3</f>
        <v>6</v>
      </c>
      <c r="G73" s="11"/>
      <c r="H73">
        <v>2</v>
      </c>
    </row>
    <row r="74" spans="3:8" x14ac:dyDescent="0.25">
      <c r="E74" s="15"/>
      <c r="G74" s="11"/>
    </row>
    <row r="75" spans="3:8" x14ac:dyDescent="0.25">
      <c r="C75" s="2" t="s">
        <v>28</v>
      </c>
      <c r="D75" s="2"/>
      <c r="E75" s="15"/>
      <c r="G75" s="11"/>
    </row>
    <row r="76" spans="3:8" x14ac:dyDescent="0.25">
      <c r="C76" t="s">
        <v>0</v>
      </c>
      <c r="D76">
        <v>117248</v>
      </c>
      <c r="E76" s="13" t="s">
        <v>153</v>
      </c>
      <c r="F76">
        <f>(H76+G76)*B3</f>
        <v>33</v>
      </c>
      <c r="G76" s="11">
        <v>1</v>
      </c>
      <c r="H76">
        <v>10</v>
      </c>
    </row>
    <row r="77" spans="3:8" x14ac:dyDescent="0.25">
      <c r="C77" t="s">
        <v>1</v>
      </c>
      <c r="D77">
        <v>119224</v>
      </c>
      <c r="E77" s="13" t="s">
        <v>317</v>
      </c>
      <c r="F77">
        <f>(H77+G77)*B3</f>
        <v>21</v>
      </c>
      <c r="G77" s="11"/>
      <c r="H77">
        <v>7</v>
      </c>
    </row>
    <row r="78" spans="3:8" x14ac:dyDescent="0.25">
      <c r="C78" t="s">
        <v>2</v>
      </c>
      <c r="D78">
        <v>117069</v>
      </c>
      <c r="E78" s="13" t="s">
        <v>152</v>
      </c>
      <c r="F78">
        <f>(H78+G78)*B3</f>
        <v>15</v>
      </c>
      <c r="G78" s="11"/>
      <c r="H78">
        <v>5</v>
      </c>
    </row>
    <row r="79" spans="3:8" x14ac:dyDescent="0.25">
      <c r="C79" t="s">
        <v>3</v>
      </c>
      <c r="D79">
        <v>119277</v>
      </c>
      <c r="E79" s="13" t="s">
        <v>318</v>
      </c>
      <c r="F79">
        <f>(H79+G79)*B3</f>
        <v>9</v>
      </c>
      <c r="G79" s="11"/>
      <c r="H79">
        <v>3</v>
      </c>
    </row>
    <row r="80" spans="3:8" x14ac:dyDescent="0.25">
      <c r="C80" t="s">
        <v>4</v>
      </c>
      <c r="D80">
        <v>123002</v>
      </c>
      <c r="E80" s="13" t="s">
        <v>319</v>
      </c>
      <c r="F80">
        <f>(H80+G80)*B3</f>
        <v>6</v>
      </c>
      <c r="G80" s="11"/>
      <c r="H80">
        <v>2</v>
      </c>
    </row>
    <row r="81" spans="3:8" x14ac:dyDescent="0.25">
      <c r="E81" s="15"/>
      <c r="G81" s="11"/>
    </row>
    <row r="82" spans="3:8" x14ac:dyDescent="0.25">
      <c r="C82" s="2" t="s">
        <v>29</v>
      </c>
      <c r="D82" s="2"/>
      <c r="E82" s="15"/>
      <c r="G82" s="11"/>
    </row>
    <row r="83" spans="3:8" x14ac:dyDescent="0.25">
      <c r="C83" t="s">
        <v>0</v>
      </c>
      <c r="D83">
        <v>123103</v>
      </c>
      <c r="E83" s="13" t="s">
        <v>320</v>
      </c>
      <c r="F83">
        <f>(H83+G83)*B3</f>
        <v>48</v>
      </c>
      <c r="G83" s="11">
        <v>6</v>
      </c>
      <c r="H83">
        <v>10</v>
      </c>
    </row>
    <row r="84" spans="3:8" x14ac:dyDescent="0.25">
      <c r="C84" t="s">
        <v>1</v>
      </c>
      <c r="D84">
        <v>120860</v>
      </c>
      <c r="E84" s="13" t="s">
        <v>162</v>
      </c>
      <c r="F84">
        <f>(H84+G84)*B3</f>
        <v>33</v>
      </c>
      <c r="G84" s="11">
        <v>4</v>
      </c>
      <c r="H84">
        <v>7</v>
      </c>
    </row>
    <row r="85" spans="3:8" x14ac:dyDescent="0.25">
      <c r="C85" t="s">
        <v>2</v>
      </c>
      <c r="D85">
        <v>119925</v>
      </c>
      <c r="E85" s="13" t="s">
        <v>321</v>
      </c>
      <c r="F85">
        <f>(H85+G85)*B3</f>
        <v>15</v>
      </c>
      <c r="G85" s="11"/>
      <c r="H85">
        <v>5</v>
      </c>
    </row>
    <row r="86" spans="3:8" x14ac:dyDescent="0.25">
      <c r="C86" t="s">
        <v>3</v>
      </c>
      <c r="D86">
        <v>122083</v>
      </c>
      <c r="E86" s="13" t="s">
        <v>322</v>
      </c>
      <c r="F86">
        <f>(H86+G86)*B3</f>
        <v>9</v>
      </c>
      <c r="G86" s="11"/>
      <c r="H86">
        <v>3</v>
      </c>
    </row>
    <row r="87" spans="3:8" x14ac:dyDescent="0.25">
      <c r="C87" t="s">
        <v>4</v>
      </c>
      <c r="D87">
        <v>119962</v>
      </c>
      <c r="E87" s="13" t="s">
        <v>164</v>
      </c>
      <c r="F87">
        <f>(H87+G87)*B3</f>
        <v>6</v>
      </c>
      <c r="G87" s="11"/>
      <c r="H87">
        <v>2</v>
      </c>
    </row>
    <row r="88" spans="3:8" x14ac:dyDescent="0.25">
      <c r="E88" s="15"/>
      <c r="G88" s="11"/>
    </row>
    <row r="89" spans="3:8" x14ac:dyDescent="0.25">
      <c r="C89" s="2" t="s">
        <v>30</v>
      </c>
      <c r="D89" s="2"/>
      <c r="E89" s="15"/>
      <c r="G89" s="11"/>
    </row>
    <row r="90" spans="3:8" x14ac:dyDescent="0.25">
      <c r="C90" t="s">
        <v>0</v>
      </c>
      <c r="D90">
        <v>121356</v>
      </c>
      <c r="E90" s="13" t="s">
        <v>323</v>
      </c>
      <c r="F90">
        <f>(H90+G90)*B3</f>
        <v>30</v>
      </c>
      <c r="G90" s="11"/>
      <c r="H90">
        <v>10</v>
      </c>
    </row>
    <row r="91" spans="3:8" x14ac:dyDescent="0.25">
      <c r="C91" t="s">
        <v>1</v>
      </c>
      <c r="D91">
        <v>121340</v>
      </c>
      <c r="E91" s="13" t="s">
        <v>324</v>
      </c>
      <c r="F91">
        <f>(H91+G91)*B3</f>
        <v>21</v>
      </c>
      <c r="G91" s="11"/>
      <c r="H91">
        <v>7</v>
      </c>
    </row>
    <row r="92" spans="3:8" x14ac:dyDescent="0.25">
      <c r="C92" t="s">
        <v>2</v>
      </c>
      <c r="D92">
        <v>122714</v>
      </c>
      <c r="E92" s="13" t="s">
        <v>325</v>
      </c>
      <c r="F92">
        <f>(H92+G92)*B3</f>
        <v>15</v>
      </c>
      <c r="G92" s="11"/>
      <c r="H92">
        <v>5</v>
      </c>
    </row>
    <row r="93" spans="3:8" x14ac:dyDescent="0.25">
      <c r="C93" t="s">
        <v>3</v>
      </c>
      <c r="D93">
        <v>122465</v>
      </c>
      <c r="E93" s="13" t="s">
        <v>174</v>
      </c>
      <c r="F93">
        <f>(H93+G93)*B3</f>
        <v>9</v>
      </c>
      <c r="G93" s="11"/>
      <c r="H93">
        <v>3</v>
      </c>
    </row>
    <row r="94" spans="3:8" x14ac:dyDescent="0.25">
      <c r="C94" t="s">
        <v>4</v>
      </c>
      <c r="D94">
        <v>121263</v>
      </c>
      <c r="E94" s="13" t="s">
        <v>326</v>
      </c>
      <c r="F94">
        <f>(H94+G94)*B3</f>
        <v>6</v>
      </c>
      <c r="G94" s="11"/>
      <c r="H94">
        <v>2</v>
      </c>
    </row>
    <row r="95" spans="3:8" x14ac:dyDescent="0.25">
      <c r="E95" s="15"/>
      <c r="G95" s="11"/>
    </row>
    <row r="96" spans="3:8" x14ac:dyDescent="0.25">
      <c r="C96" s="2" t="s">
        <v>13</v>
      </c>
      <c r="D96" s="2"/>
      <c r="E96" s="15"/>
      <c r="G96" s="11"/>
    </row>
    <row r="97" spans="3:8" x14ac:dyDescent="0.25">
      <c r="C97" t="s">
        <v>0</v>
      </c>
      <c r="D97" s="17">
        <v>124254</v>
      </c>
      <c r="E97" s="13" t="s">
        <v>182</v>
      </c>
      <c r="F97">
        <f>(H97+G97)*B3</f>
        <v>30</v>
      </c>
      <c r="G97" s="11"/>
      <c r="H97">
        <f>G97+10</f>
        <v>10</v>
      </c>
    </row>
    <row r="98" spans="3:8" x14ac:dyDescent="0.25">
      <c r="C98" t="s">
        <v>1</v>
      </c>
      <c r="D98" s="17" t="s">
        <v>124</v>
      </c>
      <c r="E98" s="13" t="s">
        <v>327</v>
      </c>
      <c r="F98">
        <f>(H98+G98)*B3</f>
        <v>21</v>
      </c>
      <c r="G98" s="11"/>
      <c r="H98">
        <f>G98+7</f>
        <v>7</v>
      </c>
    </row>
    <row r="99" spans="3:8" x14ac:dyDescent="0.25">
      <c r="C99" t="s">
        <v>2</v>
      </c>
      <c r="D99">
        <v>123298</v>
      </c>
      <c r="E99" s="13" t="s">
        <v>328</v>
      </c>
      <c r="F99">
        <f>(H99+G99)*B3</f>
        <v>15</v>
      </c>
      <c r="G99" s="11"/>
      <c r="H99">
        <f>G99+5</f>
        <v>5</v>
      </c>
    </row>
    <row r="100" spans="3:8" x14ac:dyDescent="0.25">
      <c r="C100" t="s">
        <v>3</v>
      </c>
      <c r="F100">
        <f>(H100+G100)*B3</f>
        <v>9</v>
      </c>
      <c r="G100" s="11"/>
      <c r="H100">
        <f>G100+3</f>
        <v>3</v>
      </c>
    </row>
    <row r="101" spans="3:8" x14ac:dyDescent="0.25">
      <c r="C101" t="s">
        <v>4</v>
      </c>
      <c r="F101">
        <f>(H101+G101)*B3</f>
        <v>6</v>
      </c>
      <c r="G101" s="11"/>
      <c r="H101">
        <f>G101+2</f>
        <v>2</v>
      </c>
    </row>
    <row r="102" spans="3:8" x14ac:dyDescent="0.25">
      <c r="E102" s="15"/>
      <c r="G102" s="11"/>
    </row>
    <row r="103" spans="3:8" x14ac:dyDescent="0.25">
      <c r="C103" s="2" t="s">
        <v>14</v>
      </c>
      <c r="D103" s="2"/>
      <c r="E103" s="15"/>
      <c r="G103" s="11"/>
    </row>
    <row r="104" spans="3:8" x14ac:dyDescent="0.25">
      <c r="C104" t="s">
        <v>0</v>
      </c>
      <c r="D104" s="17" t="s">
        <v>124</v>
      </c>
      <c r="E104" s="13" t="s">
        <v>353</v>
      </c>
      <c r="F104">
        <f>(H104+G104)*B3</f>
        <v>30</v>
      </c>
      <c r="G104" s="11"/>
      <c r="H104">
        <f>G104+10</f>
        <v>10</v>
      </c>
    </row>
    <row r="105" spans="3:8" x14ac:dyDescent="0.25">
      <c r="C105" t="s">
        <v>1</v>
      </c>
      <c r="D105">
        <v>123338</v>
      </c>
      <c r="E105" s="13" t="s">
        <v>329</v>
      </c>
      <c r="F105">
        <f>(H105+G105)*B3</f>
        <v>21</v>
      </c>
      <c r="G105" s="11"/>
      <c r="H105">
        <f>G105+7</f>
        <v>7</v>
      </c>
    </row>
    <row r="106" spans="3:8" x14ac:dyDescent="0.25">
      <c r="C106" t="s">
        <v>2</v>
      </c>
      <c r="D106" s="17" t="s">
        <v>124</v>
      </c>
      <c r="E106" s="13" t="s">
        <v>330</v>
      </c>
      <c r="F106">
        <f>(H106+G106)*B3</f>
        <v>15</v>
      </c>
      <c r="G106" s="11"/>
      <c r="H106">
        <f>G106+5</f>
        <v>5</v>
      </c>
    </row>
    <row r="107" spans="3:8" x14ac:dyDescent="0.25">
      <c r="C107" t="s">
        <v>3</v>
      </c>
      <c r="D107">
        <v>123457</v>
      </c>
      <c r="E107" s="13" t="s">
        <v>331</v>
      </c>
      <c r="F107">
        <f>(H107+G107)*B3</f>
        <v>9</v>
      </c>
      <c r="G107" s="11"/>
      <c r="H107">
        <f>G107+3</f>
        <v>3</v>
      </c>
    </row>
    <row r="108" spans="3:8" x14ac:dyDescent="0.25">
      <c r="C108" t="s">
        <v>4</v>
      </c>
      <c r="D108" s="17" t="s">
        <v>124</v>
      </c>
      <c r="E108" s="13" t="s">
        <v>332</v>
      </c>
      <c r="F108">
        <f>(H108+G108)*B3</f>
        <v>6</v>
      </c>
      <c r="G108" s="11"/>
      <c r="H108">
        <f>G108+2</f>
        <v>2</v>
      </c>
    </row>
    <row r="109" spans="3:8" x14ac:dyDescent="0.25">
      <c r="E109" s="15"/>
      <c r="G109" s="11"/>
    </row>
    <row r="110" spans="3:8" x14ac:dyDescent="0.25">
      <c r="C110" s="2" t="s">
        <v>50</v>
      </c>
      <c r="D110" s="2"/>
      <c r="E110" s="15"/>
      <c r="G110" s="11"/>
    </row>
    <row r="111" spans="3:8" x14ac:dyDescent="0.25">
      <c r="C111" t="s">
        <v>0</v>
      </c>
      <c r="D111" s="17"/>
      <c r="F111">
        <f>(H111+G111)*B3</f>
        <v>30</v>
      </c>
      <c r="G111" s="11"/>
      <c r="H111">
        <v>10</v>
      </c>
    </row>
    <row r="112" spans="3:8" x14ac:dyDescent="0.25">
      <c r="C112" t="s">
        <v>1</v>
      </c>
      <c r="F112">
        <f>(H112+G112)*B3</f>
        <v>21</v>
      </c>
      <c r="G112" s="11"/>
      <c r="H112">
        <v>7</v>
      </c>
    </row>
    <row r="113" spans="1:8" x14ac:dyDescent="0.25">
      <c r="C113" t="s">
        <v>2</v>
      </c>
      <c r="F113">
        <f>(H113+G113)*B3</f>
        <v>15</v>
      </c>
      <c r="G113" s="11"/>
      <c r="H113">
        <f>G113+5</f>
        <v>5</v>
      </c>
    </row>
    <row r="114" spans="1:8" x14ac:dyDescent="0.25">
      <c r="C114" t="s">
        <v>3</v>
      </c>
      <c r="F114">
        <f>(H114+G114)*B3</f>
        <v>9</v>
      </c>
      <c r="G114" s="11"/>
      <c r="H114">
        <f>G114+3</f>
        <v>3</v>
      </c>
    </row>
    <row r="115" spans="1:8" x14ac:dyDescent="0.25">
      <c r="C115" t="s">
        <v>4</v>
      </c>
      <c r="F115">
        <f>(H115+G115)*B3</f>
        <v>6</v>
      </c>
      <c r="G115" s="11"/>
      <c r="H115">
        <f>G115+2</f>
        <v>2</v>
      </c>
    </row>
    <row r="116" spans="1:8" x14ac:dyDescent="0.25">
      <c r="E116" s="15"/>
      <c r="G116" s="11"/>
    </row>
    <row r="117" spans="1:8" x14ac:dyDescent="0.25">
      <c r="C117" s="2" t="s">
        <v>51</v>
      </c>
      <c r="D117" s="2"/>
      <c r="E117" s="15"/>
      <c r="G117" s="11"/>
    </row>
    <row r="118" spans="1:8" x14ac:dyDescent="0.25">
      <c r="C118" t="s">
        <v>0</v>
      </c>
      <c r="F118">
        <f>(H118+G118)*B3</f>
        <v>30</v>
      </c>
      <c r="G118" s="11"/>
      <c r="H118">
        <f>G118+10</f>
        <v>10</v>
      </c>
    </row>
    <row r="119" spans="1:8" x14ac:dyDescent="0.25">
      <c r="C119" t="s">
        <v>1</v>
      </c>
      <c r="E119" s="15"/>
      <c r="F119">
        <f>(H119+G119)*B3</f>
        <v>21</v>
      </c>
      <c r="G119" s="11"/>
      <c r="H119">
        <f>G119+7</f>
        <v>7</v>
      </c>
    </row>
    <row r="120" spans="1:8" x14ac:dyDescent="0.25">
      <c r="C120" t="s">
        <v>2</v>
      </c>
      <c r="E120" s="15"/>
      <c r="F120">
        <f>(H120+G120)*B3</f>
        <v>15</v>
      </c>
      <c r="G120" s="11"/>
      <c r="H120">
        <f>G120+5</f>
        <v>5</v>
      </c>
    </row>
    <row r="121" spans="1:8" x14ac:dyDescent="0.25">
      <c r="C121" t="s">
        <v>3</v>
      </c>
      <c r="E121" s="15"/>
      <c r="F121">
        <f>(H121+G121)*B3</f>
        <v>9</v>
      </c>
      <c r="G121" s="11"/>
      <c r="H121">
        <f>G121+3</f>
        <v>3</v>
      </c>
    </row>
    <row r="122" spans="1:8" x14ac:dyDescent="0.25">
      <c r="C122" t="s">
        <v>4</v>
      </c>
      <c r="E122" s="15"/>
      <c r="F122">
        <f>(H122+G122)*B3</f>
        <v>6</v>
      </c>
      <c r="G122" s="11"/>
      <c r="H122">
        <f>G122+2</f>
        <v>2</v>
      </c>
    </row>
    <row r="123" spans="1:8" x14ac:dyDescent="0.25">
      <c r="A123" s="22"/>
    </row>
    <row r="124" spans="1:8" x14ac:dyDescent="0.25">
      <c r="A124" s="23"/>
      <c r="C124" s="2" t="s">
        <v>52</v>
      </c>
      <c r="D124" s="2"/>
      <c r="E124" s="15"/>
      <c r="G124" s="11"/>
    </row>
    <row r="125" spans="1:8" x14ac:dyDescent="0.25">
      <c r="A125" s="23"/>
      <c r="C125" t="s">
        <v>0</v>
      </c>
      <c r="F125">
        <f>(H125+G125)*B3</f>
        <v>30</v>
      </c>
      <c r="G125" s="11"/>
      <c r="H125">
        <f>G125+10</f>
        <v>10</v>
      </c>
    </row>
    <row r="126" spans="1:8" x14ac:dyDescent="0.25">
      <c r="A126" s="23"/>
      <c r="C126" t="s">
        <v>1</v>
      </c>
      <c r="E126" s="15"/>
      <c r="F126">
        <f>(H126+G126)*B3</f>
        <v>21</v>
      </c>
      <c r="G126" s="11"/>
      <c r="H126">
        <f>G126+7</f>
        <v>7</v>
      </c>
    </row>
    <row r="127" spans="1:8" x14ac:dyDescent="0.25">
      <c r="A127" s="23"/>
      <c r="C127" t="s">
        <v>2</v>
      </c>
      <c r="E127" s="15"/>
      <c r="F127">
        <f>(H127+G127)*B3</f>
        <v>15</v>
      </c>
      <c r="G127" s="11"/>
      <c r="H127">
        <f>G127+5</f>
        <v>5</v>
      </c>
    </row>
    <row r="128" spans="1:8" x14ac:dyDescent="0.25">
      <c r="C128" t="s">
        <v>3</v>
      </c>
      <c r="E128" s="15"/>
      <c r="F128">
        <f>(H128+G128)*B3</f>
        <v>9</v>
      </c>
      <c r="G128" s="11"/>
      <c r="H128">
        <f>G128+3</f>
        <v>3</v>
      </c>
    </row>
    <row r="129" spans="3:8" x14ac:dyDescent="0.25">
      <c r="C129" t="s">
        <v>4</v>
      </c>
      <c r="E129" s="15"/>
      <c r="F129">
        <f>(H129+G129)*B3</f>
        <v>6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7" workbookViewId="0">
      <selection activeCell="E30" sqref="E3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4.71093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533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15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65472</v>
      </c>
      <c r="E23" s="13" t="s">
        <v>496</v>
      </c>
      <c r="F23">
        <f>(H23+G23)*B3</f>
        <v>16</v>
      </c>
      <c r="G23" s="11">
        <v>6</v>
      </c>
      <c r="H23">
        <v>10</v>
      </c>
    </row>
    <row r="24" spans="1:8" ht="15.75" x14ac:dyDescent="0.25">
      <c r="C24" t="s">
        <v>1</v>
      </c>
      <c r="D24">
        <v>64688</v>
      </c>
      <c r="E24" s="13" t="s">
        <v>534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>
        <v>65781</v>
      </c>
      <c r="E30" s="13" t="s">
        <v>503</v>
      </c>
      <c r="F30">
        <f>(H30+G30)*B3</f>
        <v>14</v>
      </c>
      <c r="G30" s="11">
        <v>4</v>
      </c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113042</v>
      </c>
      <c r="E45" s="13" t="s">
        <v>535</v>
      </c>
      <c r="F45">
        <f>(H45+G45)*B3</f>
        <v>14</v>
      </c>
      <c r="G45" s="11">
        <v>4</v>
      </c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105264</v>
      </c>
      <c r="E53" s="13" t="s">
        <v>536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101462</v>
      </c>
      <c r="E54" s="13" t="s">
        <v>537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109360</v>
      </c>
      <c r="E55" s="13" t="s">
        <v>538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D62">
        <v>115567</v>
      </c>
      <c r="E62" s="13" t="s">
        <v>539</v>
      </c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x14ac:dyDescent="0.2">
      <c r="C75" s="2" t="s">
        <v>28</v>
      </c>
      <c r="G75" s="11"/>
    </row>
    <row r="76" spans="3:8" ht="15.75" x14ac:dyDescent="0.25">
      <c r="C76" t="s">
        <v>0</v>
      </c>
      <c r="D76" s="17">
        <v>118827</v>
      </c>
      <c r="E76" s="15" t="s">
        <v>540</v>
      </c>
      <c r="F76">
        <f>(H76+G76)*B3</f>
        <v>16</v>
      </c>
      <c r="G76" s="11">
        <v>6</v>
      </c>
      <c r="H76">
        <v>10</v>
      </c>
    </row>
    <row r="77" spans="3:8" ht="15.75" x14ac:dyDescent="0.25">
      <c r="C77" t="s">
        <v>1</v>
      </c>
      <c r="D77">
        <v>116887</v>
      </c>
      <c r="E77" s="13" t="s">
        <v>509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118918</v>
      </c>
      <c r="E78" s="13" t="s">
        <v>541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122312</v>
      </c>
      <c r="E90" s="13" t="s">
        <v>517</v>
      </c>
      <c r="F90">
        <f>(H90+G90)*B3</f>
        <v>12</v>
      </c>
      <c r="G90" s="11">
        <v>2</v>
      </c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 t="s">
        <v>124</v>
      </c>
      <c r="E97" s="13" t="s">
        <v>523</v>
      </c>
      <c r="F97">
        <f>(H97+G97)*B3</f>
        <v>12</v>
      </c>
      <c r="G97" s="11">
        <v>1</v>
      </c>
      <c r="H97">
        <f>G97+10</f>
        <v>11</v>
      </c>
    </row>
    <row r="98" spans="3:8" ht="15.75" x14ac:dyDescent="0.25">
      <c r="C98" t="s">
        <v>1</v>
      </c>
      <c r="D98" s="17" t="s">
        <v>124</v>
      </c>
      <c r="E98" s="13" t="s">
        <v>542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>
        <v>123796</v>
      </c>
      <c r="E99" s="13" t="s">
        <v>543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9" workbookViewId="0">
      <selection activeCell="E26" sqref="E26"/>
    </sheetView>
  </sheetViews>
  <sheetFormatPr defaultRowHeight="12.75" x14ac:dyDescent="0.2"/>
  <cols>
    <col min="1" max="1" width="34.42578125" bestFit="1" customWidth="1"/>
    <col min="2" max="2" width="7" bestFit="1" customWidth="1"/>
    <col min="3" max="3" width="24" bestFit="1" customWidth="1"/>
    <col min="4" max="4" width="19.5703125" customWidth="1"/>
    <col min="5" max="5" width="24.85546875" bestFit="1" customWidth="1"/>
    <col min="6" max="6" width="11.7109375" bestFit="1" customWidth="1"/>
    <col min="7" max="7" width="20.42578125" bestFit="1" customWidth="1"/>
    <col min="8" max="8" width="14" bestFit="1" customWidth="1"/>
  </cols>
  <sheetData>
    <row r="1" spans="1:8" x14ac:dyDescent="0.2">
      <c r="A1" s="2"/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127</v>
      </c>
      <c r="C2" t="s">
        <v>0</v>
      </c>
      <c r="D2">
        <v>62976</v>
      </c>
      <c r="E2" s="13" t="s">
        <v>204</v>
      </c>
      <c r="F2">
        <f>(H2+G2)*B3</f>
        <v>80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5.0</v>
      </c>
      <c r="C3" t="s">
        <v>1</v>
      </c>
      <c r="D3">
        <v>58817</v>
      </c>
      <c r="E3" s="13" t="s">
        <v>205</v>
      </c>
      <c r="F3">
        <f>(H3+G3)*B3</f>
        <v>40</v>
      </c>
      <c r="G3" s="11">
        <v>1</v>
      </c>
      <c r="H3">
        <v>7</v>
      </c>
    </row>
    <row r="4" spans="1:8" ht="15.75" x14ac:dyDescent="0.25">
      <c r="C4" t="s">
        <v>2</v>
      </c>
      <c r="E4" s="13"/>
      <c r="F4">
        <f>(H4+G4)*B3</f>
        <v>25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15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10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62920</v>
      </c>
      <c r="E9" s="13" t="s">
        <v>98</v>
      </c>
      <c r="F9">
        <f>(H9+G9)*B3</f>
        <v>50</v>
      </c>
      <c r="G9" s="11"/>
      <c r="H9">
        <v>10</v>
      </c>
    </row>
    <row r="10" spans="1:8" ht="15.75" x14ac:dyDescent="0.25">
      <c r="C10" t="s">
        <v>1</v>
      </c>
      <c r="D10">
        <v>-1040244</v>
      </c>
      <c r="E10" s="15" t="s">
        <v>99</v>
      </c>
      <c r="F10">
        <f>(H10+G10)*B3</f>
        <v>35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25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15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10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63911</v>
      </c>
      <c r="E16" s="13" t="s">
        <v>108</v>
      </c>
      <c r="F16">
        <f>(H16+G16)*B3</f>
        <v>75</v>
      </c>
      <c r="G16" s="11">
        <v>5</v>
      </c>
      <c r="H16">
        <v>10</v>
      </c>
    </row>
    <row r="17" spans="1:8" ht="15.75" x14ac:dyDescent="0.25">
      <c r="C17" t="s">
        <v>1</v>
      </c>
      <c r="D17">
        <v>63695</v>
      </c>
      <c r="E17" s="13" t="s">
        <v>208</v>
      </c>
      <c r="F17">
        <f>(H17+G17)*B3</f>
        <v>35</v>
      </c>
      <c r="G17" s="11"/>
      <c r="H17">
        <v>7</v>
      </c>
    </row>
    <row r="18" spans="1:8" ht="15.75" x14ac:dyDescent="0.25">
      <c r="C18" t="s">
        <v>2</v>
      </c>
      <c r="D18">
        <v>64122</v>
      </c>
      <c r="E18" s="13" t="s">
        <v>105</v>
      </c>
      <c r="F18">
        <f>(H18+G18)*B3</f>
        <v>25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15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10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65086</v>
      </c>
      <c r="E23" s="13" t="s">
        <v>210</v>
      </c>
      <c r="F23">
        <f>(H23+G23)*B3</f>
        <v>55</v>
      </c>
      <c r="G23" s="11">
        <v>1</v>
      </c>
      <c r="H23">
        <v>10</v>
      </c>
    </row>
    <row r="24" spans="1:8" ht="15.75" x14ac:dyDescent="0.25">
      <c r="C24" t="s">
        <v>1</v>
      </c>
      <c r="D24">
        <v>65190</v>
      </c>
      <c r="E24" s="13" t="s">
        <v>115</v>
      </c>
      <c r="F24">
        <f>(H24+G24)*B3</f>
        <v>35</v>
      </c>
      <c r="G24" s="11"/>
      <c r="H24">
        <v>7</v>
      </c>
    </row>
    <row r="25" spans="1:8" ht="15.75" x14ac:dyDescent="0.25">
      <c r="C25" t="s">
        <v>2</v>
      </c>
      <c r="D25">
        <v>64788</v>
      </c>
      <c r="E25" s="13" t="s">
        <v>211</v>
      </c>
      <c r="F25">
        <f>(H25+G25)*B3</f>
        <v>25</v>
      </c>
      <c r="G25" s="11"/>
      <c r="H25">
        <v>5</v>
      </c>
    </row>
    <row r="26" spans="1:8" ht="15.75" x14ac:dyDescent="0.25">
      <c r="C26" t="s">
        <v>3</v>
      </c>
      <c r="D26">
        <v>64595</v>
      </c>
      <c r="E26" s="13" t="s">
        <v>209</v>
      </c>
      <c r="F26">
        <f>(H26+G26)*B3</f>
        <v>15</v>
      </c>
      <c r="G26" s="11"/>
      <c r="H26">
        <v>3</v>
      </c>
    </row>
    <row r="27" spans="1:8" ht="15.75" x14ac:dyDescent="0.25">
      <c r="C27" t="s">
        <v>4</v>
      </c>
      <c r="D27">
        <v>64674</v>
      </c>
      <c r="E27" s="13" t="s">
        <v>117</v>
      </c>
      <c r="F27">
        <f>(H27+G27)*B3</f>
        <v>10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65239</v>
      </c>
      <c r="E30" s="13" t="s">
        <v>120</v>
      </c>
      <c r="F30">
        <f>(H30+G30)*B3</f>
        <v>50</v>
      </c>
      <c r="G30" s="11"/>
      <c r="H30">
        <v>10</v>
      </c>
    </row>
    <row r="31" spans="1:8" ht="15.75" x14ac:dyDescent="0.25">
      <c r="B31" s="3"/>
      <c r="C31" t="s">
        <v>1</v>
      </c>
      <c r="E31" s="13" t="s">
        <v>119</v>
      </c>
      <c r="F31">
        <f>(H31+G31)*B3</f>
        <v>35</v>
      </c>
      <c r="G31" s="11"/>
      <c r="H31">
        <v>7</v>
      </c>
    </row>
    <row r="32" spans="1:8" ht="15.75" x14ac:dyDescent="0.25">
      <c r="B32" s="3"/>
      <c r="C32" t="s">
        <v>2</v>
      </c>
      <c r="D32">
        <v>65411</v>
      </c>
      <c r="E32" s="13" t="s">
        <v>395</v>
      </c>
      <c r="F32">
        <f>(H32+G32)*B3</f>
        <v>25</v>
      </c>
      <c r="G32" s="11"/>
      <c r="H32">
        <v>5</v>
      </c>
    </row>
    <row r="33" spans="2:8" ht="15.75" x14ac:dyDescent="0.25">
      <c r="B33" s="3"/>
      <c r="C33" t="s">
        <v>3</v>
      </c>
      <c r="D33" s="17" t="s">
        <v>262</v>
      </c>
      <c r="E33" s="13" t="s">
        <v>263</v>
      </c>
      <c r="F33">
        <f>(H33+G33)*B3</f>
        <v>15</v>
      </c>
      <c r="G33" s="11"/>
      <c r="H33">
        <v>3</v>
      </c>
    </row>
    <row r="34" spans="2:8" ht="15.75" x14ac:dyDescent="0.25">
      <c r="B34" s="3"/>
      <c r="C34" t="s">
        <v>4</v>
      </c>
      <c r="D34">
        <v>65337</v>
      </c>
      <c r="E34" s="13" t="s">
        <v>261</v>
      </c>
      <c r="F34">
        <f>(H34+G34)*B3</f>
        <v>10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 t="s">
        <v>262</v>
      </c>
      <c r="E37" s="13" t="s">
        <v>217</v>
      </c>
      <c r="F37">
        <f>(H37+G37)*B3</f>
        <v>50</v>
      </c>
      <c r="G37" s="11"/>
      <c r="H37">
        <v>10</v>
      </c>
    </row>
    <row r="38" spans="2:8" ht="15.75" x14ac:dyDescent="0.25">
      <c r="B38" s="3"/>
      <c r="C38" t="s">
        <v>1</v>
      </c>
      <c r="D38" s="17" t="s">
        <v>262</v>
      </c>
      <c r="E38" s="13" t="s">
        <v>264</v>
      </c>
      <c r="F38">
        <f>(H38+G38)*B3</f>
        <v>35</v>
      </c>
      <c r="G38" s="11"/>
      <c r="H38">
        <v>7</v>
      </c>
    </row>
    <row r="39" spans="2:8" ht="15.75" x14ac:dyDescent="0.25">
      <c r="C39" t="s">
        <v>2</v>
      </c>
      <c r="D39" s="17" t="s">
        <v>262</v>
      </c>
      <c r="E39" s="13" t="s">
        <v>218</v>
      </c>
      <c r="F39">
        <f>(H39+G39)*B3</f>
        <v>25</v>
      </c>
      <c r="G39" s="11"/>
      <c r="H39">
        <v>5</v>
      </c>
    </row>
    <row r="40" spans="2:8" ht="15.75" x14ac:dyDescent="0.25">
      <c r="C40" t="s">
        <v>3</v>
      </c>
      <c r="D40" s="17" t="s">
        <v>262</v>
      </c>
      <c r="E40" s="13" t="s">
        <v>220</v>
      </c>
      <c r="F40">
        <f>(H40+G40)*B3</f>
        <v>15</v>
      </c>
      <c r="G40" s="11"/>
      <c r="H40">
        <v>3</v>
      </c>
    </row>
    <row r="41" spans="2:8" ht="15.75" x14ac:dyDescent="0.25">
      <c r="C41" t="s">
        <v>4</v>
      </c>
      <c r="D41" s="17" t="s">
        <v>262</v>
      </c>
      <c r="E41" s="15" t="s">
        <v>265</v>
      </c>
      <c r="F41">
        <f>(H41+G41)*B3</f>
        <v>10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97169</v>
      </c>
      <c r="E45" s="13" t="s">
        <v>221</v>
      </c>
      <c r="F45">
        <f>(H45+G45)*B3</f>
        <v>55</v>
      </c>
      <c r="G45" s="11">
        <v>1</v>
      </c>
      <c r="H45">
        <v>10</v>
      </c>
    </row>
    <row r="46" spans="2:8" ht="15.75" x14ac:dyDescent="0.25">
      <c r="C46" t="s">
        <v>1</v>
      </c>
      <c r="D46">
        <v>-1038142</v>
      </c>
      <c r="E46" s="13" t="s">
        <v>131</v>
      </c>
      <c r="F46">
        <f>(H46+G46)*B3</f>
        <v>35</v>
      </c>
      <c r="G46" s="11"/>
      <c r="H46">
        <v>7</v>
      </c>
    </row>
    <row r="47" spans="2:8" x14ac:dyDescent="0.2">
      <c r="C47" t="s">
        <v>2</v>
      </c>
      <c r="F47">
        <f>(H47+G47)*B3</f>
        <v>25</v>
      </c>
      <c r="G47" s="11"/>
      <c r="H47">
        <v>5</v>
      </c>
    </row>
    <row r="48" spans="2:8" ht="15.75" x14ac:dyDescent="0.25">
      <c r="C48" t="s">
        <v>3</v>
      </c>
      <c r="D48">
        <v>110604</v>
      </c>
      <c r="E48" s="13" t="s">
        <v>225</v>
      </c>
      <c r="F48">
        <f>(H48+G48)*B3</f>
        <v>15</v>
      </c>
      <c r="G48" s="11"/>
      <c r="H48">
        <v>3</v>
      </c>
    </row>
    <row r="49" spans="3:8" ht="15.75" x14ac:dyDescent="0.25">
      <c r="C49" t="s">
        <v>4</v>
      </c>
      <c r="D49">
        <v>111913</v>
      </c>
      <c r="E49" s="13" t="s">
        <v>223</v>
      </c>
      <c r="F49">
        <f>(H49+G49)*B3</f>
        <v>10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50</v>
      </c>
      <c r="G53" s="11"/>
      <c r="H53">
        <v>10</v>
      </c>
    </row>
    <row r="54" spans="3:8" ht="15.75" x14ac:dyDescent="0.25">
      <c r="C54" t="s">
        <v>1</v>
      </c>
      <c r="D54">
        <v>114926</v>
      </c>
      <c r="E54" s="13" t="s">
        <v>138</v>
      </c>
      <c r="F54">
        <f>(H54+G54)*B3</f>
        <v>35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25</v>
      </c>
      <c r="G55" s="11"/>
      <c r="H55">
        <v>5</v>
      </c>
    </row>
    <row r="56" spans="3:8" ht="15.75" x14ac:dyDescent="0.25">
      <c r="C56" t="s">
        <v>3</v>
      </c>
      <c r="D56">
        <v>117634</v>
      </c>
      <c r="E56" s="13" t="s">
        <v>226</v>
      </c>
      <c r="F56">
        <f>(H56+G56)*B3</f>
        <v>15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10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50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35</v>
      </c>
      <c r="G62" s="11"/>
      <c r="H62">
        <v>7</v>
      </c>
    </row>
    <row r="63" spans="3:8" ht="15.75" x14ac:dyDescent="0.25">
      <c r="C63" t="s">
        <v>2</v>
      </c>
      <c r="D63">
        <v>114480</v>
      </c>
      <c r="E63" s="13" t="s">
        <v>139</v>
      </c>
      <c r="F63">
        <f>(H63+G63)*B3</f>
        <v>25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15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10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D69">
        <v>-1039560</v>
      </c>
      <c r="E69" s="13" t="s">
        <v>266</v>
      </c>
      <c r="F69">
        <f>(H69+G69)*B3</f>
        <v>80</v>
      </c>
      <c r="G69" s="11">
        <v>6</v>
      </c>
      <c r="H69">
        <v>10</v>
      </c>
    </row>
    <row r="70" spans="3:8" ht="15.75" x14ac:dyDescent="0.25">
      <c r="C70" t="s">
        <v>1</v>
      </c>
      <c r="E70" s="13"/>
      <c r="F70">
        <f>(H70+G70)*B3</f>
        <v>35</v>
      </c>
      <c r="G70" s="11"/>
      <c r="H70">
        <v>7</v>
      </c>
    </row>
    <row r="71" spans="3:8" ht="15.75" x14ac:dyDescent="0.25">
      <c r="C71" t="s">
        <v>2</v>
      </c>
      <c r="D71">
        <v>-1039525</v>
      </c>
      <c r="E71" s="13" t="s">
        <v>231</v>
      </c>
      <c r="F71">
        <f>(H71+G71)*B3</f>
        <v>25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15</v>
      </c>
      <c r="G72" s="11"/>
      <c r="H72">
        <v>3</v>
      </c>
    </row>
    <row r="73" spans="3:8" ht="15.75" x14ac:dyDescent="0.25">
      <c r="C73" t="s">
        <v>4</v>
      </c>
      <c r="D73">
        <v>118260</v>
      </c>
      <c r="E73" s="13" t="s">
        <v>143</v>
      </c>
      <c r="F73">
        <f>(H73+G73)*B3</f>
        <v>10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114480</v>
      </c>
      <c r="E76" s="13" t="s">
        <v>154</v>
      </c>
      <c r="F76">
        <f>(H76+G76)*B3</f>
        <v>50</v>
      </c>
      <c r="G76" s="11"/>
      <c r="H76">
        <v>10</v>
      </c>
    </row>
    <row r="77" spans="3:8" ht="15.75" x14ac:dyDescent="0.25">
      <c r="C77" t="s">
        <v>1</v>
      </c>
      <c r="D77">
        <v>-1040811</v>
      </c>
      <c r="E77" s="13" t="s">
        <v>267</v>
      </c>
      <c r="F77">
        <f>(H77+G77)*B3</f>
        <v>35</v>
      </c>
      <c r="G77" s="11"/>
      <c r="H77">
        <v>7</v>
      </c>
    </row>
    <row r="78" spans="3:8" ht="15.75" x14ac:dyDescent="0.25">
      <c r="C78" t="s">
        <v>2</v>
      </c>
      <c r="D78">
        <v>120609</v>
      </c>
      <c r="E78" s="13" t="s">
        <v>151</v>
      </c>
      <c r="F78">
        <f>(H78+G78)*B3</f>
        <v>25</v>
      </c>
      <c r="G78" s="11"/>
      <c r="H78">
        <v>5</v>
      </c>
    </row>
    <row r="79" spans="3:8" ht="15.75" x14ac:dyDescent="0.25">
      <c r="C79" t="s">
        <v>3</v>
      </c>
      <c r="D79">
        <v>117248</v>
      </c>
      <c r="E79" s="13" t="s">
        <v>153</v>
      </c>
      <c r="F79">
        <f>(H79+G79)*B3</f>
        <v>15</v>
      </c>
      <c r="G79" s="11"/>
      <c r="H79">
        <v>3</v>
      </c>
    </row>
    <row r="80" spans="3:8" ht="15.75" x14ac:dyDescent="0.25">
      <c r="C80" t="s">
        <v>4</v>
      </c>
      <c r="D80">
        <v>118453</v>
      </c>
      <c r="E80" s="13" t="s">
        <v>236</v>
      </c>
      <c r="F80">
        <f>(H80+G80)*B3</f>
        <v>10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120781</v>
      </c>
      <c r="E83" s="13" t="s">
        <v>161</v>
      </c>
      <c r="F83">
        <f>(H83+G83)*B3</f>
        <v>55</v>
      </c>
      <c r="G83" s="11">
        <v>1</v>
      </c>
      <c r="H83">
        <v>10</v>
      </c>
    </row>
    <row r="84" spans="3:8" ht="15.75" x14ac:dyDescent="0.25">
      <c r="C84" t="s">
        <v>1</v>
      </c>
      <c r="D84">
        <v>120182</v>
      </c>
      <c r="E84" s="13" t="s">
        <v>160</v>
      </c>
      <c r="F84">
        <f>(H84+G84)*B3</f>
        <v>35</v>
      </c>
      <c r="G84" s="11"/>
      <c r="H84">
        <v>7</v>
      </c>
    </row>
    <row r="85" spans="3:8" ht="15.75" x14ac:dyDescent="0.25">
      <c r="C85" t="s">
        <v>2</v>
      </c>
      <c r="D85">
        <v>121500</v>
      </c>
      <c r="E85" s="13" t="s">
        <v>268</v>
      </c>
      <c r="F85">
        <f>(H85+G85)*B3</f>
        <v>25</v>
      </c>
      <c r="G85" s="11"/>
      <c r="H85">
        <v>5</v>
      </c>
    </row>
    <row r="86" spans="3:8" ht="15.75" x14ac:dyDescent="0.25">
      <c r="C86" t="s">
        <v>3</v>
      </c>
      <c r="D86">
        <v>120860</v>
      </c>
      <c r="E86" s="13" t="s">
        <v>162</v>
      </c>
      <c r="F86">
        <f>(H86+G86)*B3</f>
        <v>15</v>
      </c>
      <c r="G86" s="11"/>
      <c r="H86">
        <v>3</v>
      </c>
    </row>
    <row r="87" spans="3:8" ht="15.75" x14ac:dyDescent="0.25">
      <c r="C87" t="s">
        <v>4</v>
      </c>
      <c r="D87">
        <v>119333</v>
      </c>
      <c r="E87" s="13" t="s">
        <v>242</v>
      </c>
      <c r="F87">
        <f>(H87+G87)*B3</f>
        <v>10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121064</v>
      </c>
      <c r="E90" s="13" t="s">
        <v>170</v>
      </c>
      <c r="F90">
        <f>(H90+G90)*B3</f>
        <v>75</v>
      </c>
      <c r="G90" s="11">
        <v>5</v>
      </c>
      <c r="H90">
        <v>10</v>
      </c>
    </row>
    <row r="91" spans="3:8" ht="15.75" x14ac:dyDescent="0.25">
      <c r="C91" t="s">
        <v>1</v>
      </c>
      <c r="D91">
        <v>121700</v>
      </c>
      <c r="E91" s="13" t="s">
        <v>269</v>
      </c>
      <c r="F91">
        <f>(H91+G91)*B3</f>
        <v>35</v>
      </c>
      <c r="G91" s="11"/>
      <c r="H91">
        <v>7</v>
      </c>
    </row>
    <row r="92" spans="3:8" ht="15.75" x14ac:dyDescent="0.25">
      <c r="C92" t="s">
        <v>2</v>
      </c>
      <c r="D92">
        <v>-1041990</v>
      </c>
      <c r="E92" s="13" t="s">
        <v>270</v>
      </c>
      <c r="F92">
        <f>(H92+G92)*B3</f>
        <v>25</v>
      </c>
      <c r="G92" s="11"/>
      <c r="H92">
        <v>5</v>
      </c>
    </row>
    <row r="93" spans="3:8" ht="15.75" x14ac:dyDescent="0.25">
      <c r="C93" t="s">
        <v>3</v>
      </c>
      <c r="D93">
        <v>122737</v>
      </c>
      <c r="E93" s="13" t="s">
        <v>244</v>
      </c>
      <c r="F93">
        <f>(H93+G93)*B3</f>
        <v>15</v>
      </c>
      <c r="G93" s="11"/>
      <c r="H93">
        <v>3</v>
      </c>
    </row>
    <row r="94" spans="3:8" ht="15.75" x14ac:dyDescent="0.25">
      <c r="C94" t="s">
        <v>4</v>
      </c>
      <c r="D94">
        <v>121939</v>
      </c>
      <c r="E94" s="13" t="s">
        <v>173</v>
      </c>
      <c r="F94">
        <f>(H94+G94)*B3</f>
        <v>10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123111</v>
      </c>
      <c r="E97" s="13" t="s">
        <v>180</v>
      </c>
      <c r="F97">
        <f>(H97+G97)*B3</f>
        <v>50</v>
      </c>
      <c r="G97" s="11"/>
      <c r="H97">
        <f>G97+10</f>
        <v>10</v>
      </c>
    </row>
    <row r="98" spans="3:8" ht="15.75" x14ac:dyDescent="0.25">
      <c r="C98" t="s">
        <v>1</v>
      </c>
      <c r="D98" s="17" t="s">
        <v>124</v>
      </c>
      <c r="E98" s="13" t="s">
        <v>275</v>
      </c>
      <c r="F98">
        <f>(H98+G98)*B3</f>
        <v>35</v>
      </c>
      <c r="G98" s="11"/>
      <c r="H98">
        <f>G98+7</f>
        <v>7</v>
      </c>
    </row>
    <row r="99" spans="3:8" ht="15.75" x14ac:dyDescent="0.25">
      <c r="C99" t="s">
        <v>2</v>
      </c>
      <c r="D99" s="17">
        <v>123399</v>
      </c>
      <c r="E99" s="13" t="s">
        <v>350</v>
      </c>
      <c r="F99">
        <f>(H99+G99)*B3</f>
        <v>25</v>
      </c>
      <c r="G99" s="11"/>
      <c r="H99">
        <f>G99+5</f>
        <v>5</v>
      </c>
    </row>
    <row r="100" spans="3:8" ht="15.75" x14ac:dyDescent="0.25">
      <c r="C100" t="s">
        <v>3</v>
      </c>
      <c r="D100" s="17" t="s">
        <v>124</v>
      </c>
      <c r="E100" s="13" t="s">
        <v>276</v>
      </c>
      <c r="F100">
        <f>(H100+G100)*B3</f>
        <v>15</v>
      </c>
      <c r="G100" s="11"/>
      <c r="H100">
        <f>G100+3</f>
        <v>3</v>
      </c>
    </row>
    <row r="101" spans="3:8" ht="15.75" x14ac:dyDescent="0.25">
      <c r="C101" t="s">
        <v>4</v>
      </c>
      <c r="D101">
        <v>123350</v>
      </c>
      <c r="E101" s="13" t="s">
        <v>183</v>
      </c>
      <c r="F101">
        <f>(H101+G101)*B3</f>
        <v>10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D104">
        <v>123362</v>
      </c>
      <c r="E104" s="13" t="s">
        <v>277</v>
      </c>
      <c r="F104">
        <f>(H104+G104)*B3</f>
        <v>50</v>
      </c>
      <c r="G104" s="11"/>
      <c r="H104">
        <f>G104+10</f>
        <v>10</v>
      </c>
    </row>
    <row r="105" spans="3:8" ht="15.75" x14ac:dyDescent="0.25">
      <c r="C105" t="s">
        <v>1</v>
      </c>
      <c r="D105" s="17" t="s">
        <v>124</v>
      </c>
      <c r="E105" s="13" t="s">
        <v>278</v>
      </c>
      <c r="F105">
        <f>(H105+G105)*B3</f>
        <v>35</v>
      </c>
      <c r="G105" s="11"/>
      <c r="H105">
        <f>G105+7</f>
        <v>7</v>
      </c>
    </row>
    <row r="106" spans="3:8" ht="15.75" x14ac:dyDescent="0.25">
      <c r="C106" t="s">
        <v>2</v>
      </c>
      <c r="D106" s="17" t="s">
        <v>124</v>
      </c>
      <c r="E106" s="13" t="s">
        <v>279</v>
      </c>
      <c r="F106">
        <f>(H106+G106)*B3</f>
        <v>25</v>
      </c>
      <c r="G106" s="11"/>
      <c r="H106">
        <f>G106+5</f>
        <v>5</v>
      </c>
    </row>
    <row r="107" spans="3:8" ht="15.75" x14ac:dyDescent="0.25">
      <c r="C107" t="s">
        <v>3</v>
      </c>
      <c r="D107" s="17" t="s">
        <v>124</v>
      </c>
      <c r="E107" s="13" t="s">
        <v>251</v>
      </c>
      <c r="F107">
        <f>(H107+G107)*B3</f>
        <v>15</v>
      </c>
      <c r="G107" s="11"/>
      <c r="H107">
        <f>G107+3</f>
        <v>3</v>
      </c>
    </row>
    <row r="108" spans="3:8" ht="15.75" x14ac:dyDescent="0.25">
      <c r="C108" t="s">
        <v>4</v>
      </c>
      <c r="D108" s="17" t="s">
        <v>124</v>
      </c>
      <c r="E108" s="13" t="s">
        <v>249</v>
      </c>
      <c r="F108">
        <f>(H108+G108)*B3</f>
        <v>10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 t="s">
        <v>184</v>
      </c>
      <c r="E111" s="13" t="s">
        <v>188</v>
      </c>
      <c r="F111">
        <f>(H111+G111)*B3</f>
        <v>70</v>
      </c>
      <c r="G111" s="11">
        <v>4</v>
      </c>
      <c r="H111">
        <v>10</v>
      </c>
    </row>
    <row r="112" spans="3:8" ht="15.75" x14ac:dyDescent="0.25">
      <c r="C112" t="s">
        <v>1</v>
      </c>
      <c r="D112" s="17" t="s">
        <v>283</v>
      </c>
      <c r="E112" s="13" t="s">
        <v>280</v>
      </c>
      <c r="F112">
        <f>(H112+G112)*B3</f>
        <v>50</v>
      </c>
      <c r="G112" s="11">
        <v>3</v>
      </c>
      <c r="H112">
        <v>7</v>
      </c>
    </row>
    <row r="113" spans="1:8" ht="15.75" x14ac:dyDescent="0.25">
      <c r="C113" t="s">
        <v>2</v>
      </c>
      <c r="E113" s="13" t="s">
        <v>281</v>
      </c>
      <c r="F113">
        <f>(H113+G113)*B3</f>
        <v>25</v>
      </c>
      <c r="G113" s="11"/>
      <c r="H113">
        <f>G113+5</f>
        <v>5</v>
      </c>
    </row>
    <row r="114" spans="1:8" ht="15.75" x14ac:dyDescent="0.25">
      <c r="C114" t="s">
        <v>3</v>
      </c>
      <c r="D114" s="17" t="s">
        <v>284</v>
      </c>
      <c r="E114" s="13" t="s">
        <v>92</v>
      </c>
      <c r="F114">
        <f>(H114+G114)*B3</f>
        <v>15</v>
      </c>
      <c r="G114" s="11"/>
      <c r="H114">
        <f>G114+3</f>
        <v>3</v>
      </c>
    </row>
    <row r="115" spans="1:8" ht="15.75" x14ac:dyDescent="0.25">
      <c r="C115" t="s">
        <v>4</v>
      </c>
      <c r="D115" s="17" t="s">
        <v>285</v>
      </c>
      <c r="E115" s="13" t="s">
        <v>282</v>
      </c>
      <c r="F115">
        <f>(H115+G115)*B3</f>
        <v>10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D118" s="17" t="s">
        <v>287</v>
      </c>
      <c r="E118" s="13" t="s">
        <v>286</v>
      </c>
      <c r="F118">
        <f>(H118+G118)*B3</f>
        <v>50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35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25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15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10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D125" s="17" t="s">
        <v>289</v>
      </c>
      <c r="E125" s="13" t="s">
        <v>288</v>
      </c>
      <c r="F125">
        <f>(H125+G125)*B3</f>
        <v>50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35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25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15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10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8" zoomScaleNormal="100" workbookViewId="0"/>
  </sheetViews>
  <sheetFormatPr defaultRowHeight="15.75" x14ac:dyDescent="0.25"/>
  <cols>
    <col min="1" max="1" width="31.5703125" bestFit="1" customWidth="1"/>
    <col min="2" max="2" width="11.42578125" bestFit="1" customWidth="1"/>
    <col min="3" max="3" width="19.5703125" bestFit="1" customWidth="1"/>
    <col min="4" max="4" width="19.5703125" customWidth="1"/>
    <col min="5" max="5" width="27.140625" style="13" bestFit="1" customWidth="1"/>
    <col min="6" max="6" width="11.5703125" bestFit="1" customWidth="1"/>
    <col min="7" max="7" width="20.28515625" bestFit="1" customWidth="1"/>
    <col min="8" max="8" width="14" bestFit="1" customWidth="1"/>
    <col min="9" max="9" width="31.5703125" bestFit="1" customWidth="1"/>
    <col min="10" max="10" width="10.85546875" bestFit="1" customWidth="1"/>
  </cols>
  <sheetData>
    <row r="1" spans="1:11" x14ac:dyDescent="0.25">
      <c r="A1" s="1" t="s">
        <v>203</v>
      </c>
      <c r="C1" s="2" t="s">
        <v>25</v>
      </c>
      <c r="D1" s="2" t="s">
        <v>56</v>
      </c>
      <c r="E1" s="16" t="s">
        <v>15</v>
      </c>
      <c r="F1" s="2" t="s">
        <v>16</v>
      </c>
      <c r="G1" s="2" t="s">
        <v>17</v>
      </c>
      <c r="H1" s="2" t="s">
        <v>18</v>
      </c>
    </row>
    <row r="2" spans="1:11" x14ac:dyDescent="0.25">
      <c r="A2" t="s">
        <v>5</v>
      </c>
      <c r="B2" s="12">
        <v>88</v>
      </c>
      <c r="C2" t="s">
        <v>0</v>
      </c>
      <c r="D2">
        <v>62976</v>
      </c>
      <c r="E2" s="13" t="s">
        <v>204</v>
      </c>
      <c r="F2">
        <f>(H2+G2)*B3</f>
        <v>33</v>
      </c>
      <c r="G2" s="11">
        <v>1</v>
      </c>
      <c r="H2">
        <v>10</v>
      </c>
    </row>
    <row r="3" spans="1:11" x14ac:dyDescent="0.25">
      <c r="A3" t="s">
        <v>6</v>
      </c>
      <c r="B3" s="2" t="str">
        <f>IF(B2&gt;150,"6.0", IF(B2&gt;125,"5.0",IF(B2&gt;100,"4.0",IF(B2&gt;75,"3.0",IF(B2&gt;50,"2.0",IF(B2&gt;0,"1.0"))))))</f>
        <v>3.0</v>
      </c>
      <c r="C3" t="s">
        <v>1</v>
      </c>
      <c r="D3">
        <v>58817</v>
      </c>
      <c r="E3" s="13" t="s">
        <v>205</v>
      </c>
      <c r="F3">
        <f>(H3+G3)*B3</f>
        <v>21</v>
      </c>
      <c r="G3" s="11"/>
      <c r="H3">
        <v>7</v>
      </c>
    </row>
    <row r="4" spans="1:11" x14ac:dyDescent="0.25">
      <c r="C4" t="s">
        <v>2</v>
      </c>
      <c r="F4">
        <f>(H4+G4)*B3</f>
        <v>15</v>
      </c>
      <c r="G4" s="11"/>
      <c r="H4">
        <v>5</v>
      </c>
    </row>
    <row r="5" spans="1:11" x14ac:dyDescent="0.25">
      <c r="C5" t="s">
        <v>3</v>
      </c>
      <c r="E5" s="15"/>
      <c r="F5">
        <f>(H5+G5)*B3</f>
        <v>9</v>
      </c>
      <c r="G5" s="11"/>
      <c r="H5">
        <v>3</v>
      </c>
    </row>
    <row r="6" spans="1:11" x14ac:dyDescent="0.25">
      <c r="C6" t="s">
        <v>4</v>
      </c>
      <c r="E6" s="15"/>
      <c r="F6">
        <f>(H6+G6)*B3</f>
        <v>6</v>
      </c>
      <c r="G6" s="11"/>
      <c r="H6">
        <v>2</v>
      </c>
    </row>
    <row r="7" spans="1:11" x14ac:dyDescent="0.25">
      <c r="E7" s="15"/>
      <c r="G7" s="11"/>
    </row>
    <row r="8" spans="1:11" x14ac:dyDescent="0.25">
      <c r="C8" s="2" t="s">
        <v>19</v>
      </c>
      <c r="D8" s="2"/>
      <c r="E8" s="15"/>
      <c r="G8" s="11"/>
    </row>
    <row r="9" spans="1:11" x14ac:dyDescent="0.25">
      <c r="C9" t="s">
        <v>0</v>
      </c>
      <c r="D9">
        <v>62810</v>
      </c>
      <c r="E9" s="13" t="s">
        <v>206</v>
      </c>
      <c r="F9">
        <f>(H9+G9)*B3</f>
        <v>36</v>
      </c>
      <c r="G9" s="11">
        <v>2</v>
      </c>
      <c r="H9">
        <v>10</v>
      </c>
    </row>
    <row r="10" spans="1:11" x14ac:dyDescent="0.25">
      <c r="C10" t="s">
        <v>1</v>
      </c>
      <c r="D10">
        <v>63341</v>
      </c>
      <c r="E10" s="15" t="s">
        <v>207</v>
      </c>
      <c r="F10">
        <f>(H10+G10)*B3</f>
        <v>21</v>
      </c>
      <c r="G10" s="11"/>
      <c r="H10">
        <v>7</v>
      </c>
    </row>
    <row r="11" spans="1:11" x14ac:dyDescent="0.25">
      <c r="C11" t="s">
        <v>2</v>
      </c>
      <c r="E11" s="15"/>
      <c r="F11">
        <f>(H11+G11)*B3</f>
        <v>15</v>
      </c>
      <c r="G11" s="11"/>
      <c r="H11">
        <v>5</v>
      </c>
    </row>
    <row r="12" spans="1:11" x14ac:dyDescent="0.25">
      <c r="C12" t="s">
        <v>3</v>
      </c>
      <c r="E12" s="15"/>
      <c r="F12">
        <f>(H12+G12)*B3</f>
        <v>9</v>
      </c>
      <c r="G12" s="11"/>
      <c r="H12">
        <v>3</v>
      </c>
    </row>
    <row r="13" spans="1:11" x14ac:dyDescent="0.25">
      <c r="C13" t="s">
        <v>4</v>
      </c>
      <c r="E13" s="15"/>
      <c r="F13">
        <f>(H13+G13)*B3</f>
        <v>6</v>
      </c>
      <c r="G13" s="11"/>
      <c r="H13">
        <v>2</v>
      </c>
    </row>
    <row r="14" spans="1:11" x14ac:dyDescent="0.25">
      <c r="E14" s="15"/>
      <c r="G14" s="11"/>
      <c r="K14" s="3"/>
    </row>
    <row r="15" spans="1:11" x14ac:dyDescent="0.25">
      <c r="C15" s="2" t="s">
        <v>20</v>
      </c>
      <c r="D15" s="2"/>
      <c r="E15" s="15"/>
      <c r="G15" s="11"/>
      <c r="K15" s="3"/>
    </row>
    <row r="16" spans="1:11" x14ac:dyDescent="0.25">
      <c r="C16" t="s">
        <v>0</v>
      </c>
      <c r="D16">
        <v>64122</v>
      </c>
      <c r="E16" s="13" t="s">
        <v>105</v>
      </c>
      <c r="F16">
        <f>(H16+G16)*B3</f>
        <v>42</v>
      </c>
      <c r="G16" s="11">
        <v>4</v>
      </c>
      <c r="H16">
        <v>10</v>
      </c>
      <c r="K16" s="3"/>
    </row>
    <row r="17" spans="1:11" x14ac:dyDescent="0.25">
      <c r="C17" t="s">
        <v>1</v>
      </c>
      <c r="D17">
        <v>63695</v>
      </c>
      <c r="E17" s="13" t="s">
        <v>208</v>
      </c>
      <c r="F17">
        <f>(H17+G17)*B3</f>
        <v>21</v>
      </c>
      <c r="G17" s="11"/>
      <c r="H17">
        <v>7</v>
      </c>
      <c r="K17" s="3"/>
    </row>
    <row r="18" spans="1:11" x14ac:dyDescent="0.25">
      <c r="C18" t="s">
        <v>2</v>
      </c>
      <c r="F18">
        <f>(H18+G18)*B3</f>
        <v>15</v>
      </c>
      <c r="G18" s="11"/>
      <c r="H18">
        <v>5</v>
      </c>
      <c r="K18" s="3"/>
    </row>
    <row r="19" spans="1:11" x14ac:dyDescent="0.25">
      <c r="C19" t="s">
        <v>3</v>
      </c>
      <c r="F19">
        <f>(H19+G19)*B3</f>
        <v>9</v>
      </c>
      <c r="G19" s="11"/>
      <c r="H19">
        <v>3</v>
      </c>
      <c r="K19" s="3"/>
    </row>
    <row r="20" spans="1:11" x14ac:dyDescent="0.25">
      <c r="A20" s="1"/>
      <c r="B20" s="1"/>
      <c r="C20" t="s">
        <v>4</v>
      </c>
      <c r="F20">
        <f>(H20+G20)*B3</f>
        <v>6</v>
      </c>
      <c r="G20" s="11"/>
      <c r="H20">
        <v>2</v>
      </c>
      <c r="K20" s="3"/>
    </row>
    <row r="21" spans="1:11" x14ac:dyDescent="0.25">
      <c r="E21" s="15"/>
      <c r="G21" s="11"/>
      <c r="K21" s="3"/>
    </row>
    <row r="22" spans="1:11" x14ac:dyDescent="0.25">
      <c r="C22" s="2" t="s">
        <v>21</v>
      </c>
      <c r="D22" s="2"/>
      <c r="E22" s="15"/>
      <c r="G22" s="11"/>
      <c r="K22" s="3"/>
    </row>
    <row r="23" spans="1:11" x14ac:dyDescent="0.25">
      <c r="C23" t="s">
        <v>0</v>
      </c>
      <c r="D23">
        <v>64595</v>
      </c>
      <c r="E23" s="13" t="s">
        <v>209</v>
      </c>
      <c r="F23">
        <f>(H23+G23)*B3</f>
        <v>48</v>
      </c>
      <c r="G23" s="11">
        <v>6</v>
      </c>
      <c r="H23">
        <v>10</v>
      </c>
      <c r="K23" s="3"/>
    </row>
    <row r="24" spans="1:11" x14ac:dyDescent="0.25">
      <c r="C24" t="s">
        <v>1</v>
      </c>
      <c r="D24">
        <v>65086</v>
      </c>
      <c r="E24" s="13" t="s">
        <v>210</v>
      </c>
      <c r="F24">
        <f>(H24+G24)*B3</f>
        <v>21</v>
      </c>
      <c r="G24" s="11"/>
      <c r="H24">
        <v>7</v>
      </c>
      <c r="K24" s="3"/>
    </row>
    <row r="25" spans="1:11" x14ac:dyDescent="0.25">
      <c r="C25" t="s">
        <v>2</v>
      </c>
      <c r="D25">
        <v>64788</v>
      </c>
      <c r="E25" s="13" t="s">
        <v>211</v>
      </c>
      <c r="F25">
        <f>(H25+G25)*B3</f>
        <v>15</v>
      </c>
      <c r="G25" s="11"/>
      <c r="H25">
        <v>5</v>
      </c>
    </row>
    <row r="26" spans="1:11" x14ac:dyDescent="0.25">
      <c r="C26" t="s">
        <v>3</v>
      </c>
      <c r="D26">
        <v>65205</v>
      </c>
      <c r="E26" s="13" t="s">
        <v>212</v>
      </c>
      <c r="F26">
        <f>(H26+G26)*B3</f>
        <v>9</v>
      </c>
      <c r="G26" s="11"/>
      <c r="H26">
        <v>3</v>
      </c>
    </row>
    <row r="27" spans="1:11" x14ac:dyDescent="0.25">
      <c r="C27" t="s">
        <v>4</v>
      </c>
      <c r="D27">
        <v>64450</v>
      </c>
      <c r="E27" s="13" t="s">
        <v>116</v>
      </c>
      <c r="F27">
        <f>(H27+G27)*B3</f>
        <v>6</v>
      </c>
      <c r="G27" s="11"/>
      <c r="H27">
        <v>2</v>
      </c>
    </row>
    <row r="28" spans="1:11" x14ac:dyDescent="0.25">
      <c r="B28" s="3"/>
      <c r="E28" s="15"/>
      <c r="G28" s="11"/>
    </row>
    <row r="29" spans="1:11" x14ac:dyDescent="0.25">
      <c r="B29" s="3"/>
      <c r="C29" s="2" t="s">
        <v>22</v>
      </c>
      <c r="D29" s="2"/>
      <c r="E29" s="15"/>
      <c r="G29" s="11"/>
    </row>
    <row r="30" spans="1:11" x14ac:dyDescent="0.25">
      <c r="B30" s="3"/>
      <c r="C30" t="s">
        <v>0</v>
      </c>
      <c r="D30">
        <v>65316</v>
      </c>
      <c r="E30" s="13" t="s">
        <v>213</v>
      </c>
      <c r="F30">
        <f>(H30+G30)*B3</f>
        <v>30</v>
      </c>
      <c r="G30" s="11"/>
      <c r="H30">
        <v>10</v>
      </c>
    </row>
    <row r="31" spans="1:11" x14ac:dyDescent="0.25">
      <c r="B31" s="3"/>
      <c r="C31" t="s">
        <v>1</v>
      </c>
      <c r="D31" s="17">
        <f>-1042277</f>
        <v>-1042277</v>
      </c>
      <c r="E31" s="13" t="s">
        <v>214</v>
      </c>
      <c r="F31">
        <f>(H31+G31)*B3</f>
        <v>21</v>
      </c>
      <c r="G31" s="11"/>
      <c r="H31">
        <v>7</v>
      </c>
    </row>
    <row r="32" spans="1:11" x14ac:dyDescent="0.25">
      <c r="B32" s="3"/>
      <c r="C32" t="s">
        <v>2</v>
      </c>
      <c r="D32" s="17" t="s">
        <v>124</v>
      </c>
      <c r="E32" s="13" t="s">
        <v>263</v>
      </c>
      <c r="F32">
        <f>(H32+G32)*B3</f>
        <v>15</v>
      </c>
      <c r="G32" s="11"/>
      <c r="H32">
        <v>5</v>
      </c>
    </row>
    <row r="33" spans="2:8" x14ac:dyDescent="0.25">
      <c r="B33" s="3"/>
      <c r="C33" t="s">
        <v>3</v>
      </c>
      <c r="D33">
        <v>65354</v>
      </c>
      <c r="E33" s="13" t="s">
        <v>215</v>
      </c>
      <c r="F33">
        <f>(H33+G33)*B3</f>
        <v>9</v>
      </c>
      <c r="G33" s="11"/>
      <c r="H33">
        <v>3</v>
      </c>
    </row>
    <row r="34" spans="2:8" x14ac:dyDescent="0.25">
      <c r="B34" s="3"/>
      <c r="C34" t="s">
        <v>4</v>
      </c>
      <c r="D34">
        <v>65243</v>
      </c>
      <c r="E34" s="13" t="s">
        <v>216</v>
      </c>
      <c r="F34">
        <f>(H34+G34)*B3</f>
        <v>6</v>
      </c>
      <c r="G34" s="11"/>
      <c r="H34">
        <v>2</v>
      </c>
    </row>
    <row r="35" spans="2:8" x14ac:dyDescent="0.25">
      <c r="B35" s="3"/>
      <c r="E35" s="15"/>
      <c r="G35" s="11"/>
    </row>
    <row r="36" spans="2:8" x14ac:dyDescent="0.25">
      <c r="B36" s="3"/>
      <c r="C36" s="2" t="s">
        <v>23</v>
      </c>
      <c r="D36" s="2"/>
      <c r="E36" s="15"/>
      <c r="G36" s="11"/>
    </row>
    <row r="37" spans="2:8" x14ac:dyDescent="0.25">
      <c r="B37" s="3"/>
      <c r="C37" t="s">
        <v>0</v>
      </c>
      <c r="D37" s="17" t="s">
        <v>124</v>
      </c>
      <c r="E37" s="13" t="s">
        <v>217</v>
      </c>
      <c r="F37">
        <f>(H37+G37)*B3</f>
        <v>30</v>
      </c>
      <c r="G37" s="11"/>
      <c r="H37">
        <v>10</v>
      </c>
    </row>
    <row r="38" spans="2:8" x14ac:dyDescent="0.25">
      <c r="B38" s="3"/>
      <c r="C38" t="s">
        <v>1</v>
      </c>
      <c r="D38" s="17" t="s">
        <v>124</v>
      </c>
      <c r="E38" s="13" t="s">
        <v>218</v>
      </c>
      <c r="F38">
        <f>(H38+G38)*B3</f>
        <v>21</v>
      </c>
      <c r="G38" s="11"/>
      <c r="H38">
        <v>7</v>
      </c>
    </row>
    <row r="39" spans="2:8" x14ac:dyDescent="0.25">
      <c r="C39" t="s">
        <v>2</v>
      </c>
      <c r="D39" s="17" t="s">
        <v>124</v>
      </c>
      <c r="E39" s="13" t="s">
        <v>219</v>
      </c>
      <c r="F39">
        <f>(H39+G39)*B3</f>
        <v>15</v>
      </c>
      <c r="G39" s="11"/>
      <c r="H39">
        <v>5</v>
      </c>
    </row>
    <row r="40" spans="2:8" x14ac:dyDescent="0.25">
      <c r="C40" t="s">
        <v>3</v>
      </c>
      <c r="D40" s="17" t="s">
        <v>124</v>
      </c>
      <c r="E40" s="13" t="s">
        <v>265</v>
      </c>
      <c r="F40">
        <f>(H40+G40)*B3</f>
        <v>9</v>
      </c>
      <c r="G40" s="11"/>
      <c r="H40">
        <v>3</v>
      </c>
    </row>
    <row r="41" spans="2:8" x14ac:dyDescent="0.25">
      <c r="C41" t="s">
        <v>4</v>
      </c>
      <c r="D41" s="17" t="s">
        <v>124</v>
      </c>
      <c r="E41" s="15" t="s">
        <v>220</v>
      </c>
      <c r="F41">
        <f>(H41+G41)*B3</f>
        <v>6</v>
      </c>
      <c r="G41" s="11"/>
      <c r="H41">
        <v>2</v>
      </c>
    </row>
    <row r="42" spans="2:8" x14ac:dyDescent="0.25">
      <c r="E42" s="15"/>
      <c r="G42" s="11"/>
    </row>
    <row r="43" spans="2:8" x14ac:dyDescent="0.25">
      <c r="C43" s="2" t="s">
        <v>33</v>
      </c>
      <c r="D43" s="2"/>
      <c r="E43" s="15"/>
      <c r="G43" s="11"/>
    </row>
    <row r="44" spans="2:8" x14ac:dyDescent="0.25">
      <c r="C44" s="2" t="s">
        <v>34</v>
      </c>
      <c r="D44" s="2"/>
      <c r="E44" s="15"/>
      <c r="G44" s="11"/>
    </row>
    <row r="45" spans="2:8" x14ac:dyDescent="0.25">
      <c r="C45" t="s">
        <v>0</v>
      </c>
      <c r="D45">
        <v>97169</v>
      </c>
      <c r="E45" s="13" t="s">
        <v>221</v>
      </c>
      <c r="F45">
        <f>(H45+G45)*B3</f>
        <v>48</v>
      </c>
      <c r="G45" s="11">
        <v>6</v>
      </c>
      <c r="H45">
        <v>10</v>
      </c>
    </row>
    <row r="46" spans="2:8" x14ac:dyDescent="0.25">
      <c r="C46" t="s">
        <v>1</v>
      </c>
      <c r="D46">
        <v>108760</v>
      </c>
      <c r="E46" s="13" t="s">
        <v>222</v>
      </c>
      <c r="F46">
        <f>(H46+G46)*B3</f>
        <v>21</v>
      </c>
      <c r="G46" s="11"/>
      <c r="H46">
        <v>7</v>
      </c>
    </row>
    <row r="47" spans="2:8" x14ac:dyDescent="0.25">
      <c r="C47" t="s">
        <v>2</v>
      </c>
      <c r="D47">
        <v>111913</v>
      </c>
      <c r="E47" s="13" t="s">
        <v>223</v>
      </c>
      <c r="F47">
        <f>(H47+G47)*B3</f>
        <v>15</v>
      </c>
      <c r="G47" s="11"/>
      <c r="H47">
        <v>5</v>
      </c>
    </row>
    <row r="48" spans="2:8" x14ac:dyDescent="0.25">
      <c r="C48" t="s">
        <v>3</v>
      </c>
      <c r="D48">
        <v>111454</v>
      </c>
      <c r="E48" s="13" t="s">
        <v>224</v>
      </c>
      <c r="F48">
        <f>(H48+G48)*B3</f>
        <v>9</v>
      </c>
      <c r="G48" s="11"/>
      <c r="H48">
        <v>3</v>
      </c>
    </row>
    <row r="49" spans="3:8" x14ac:dyDescent="0.25">
      <c r="C49" t="s">
        <v>4</v>
      </c>
      <c r="D49">
        <v>110604</v>
      </c>
      <c r="E49" s="13" t="s">
        <v>225</v>
      </c>
      <c r="F49">
        <f>(H49+G49)*B3</f>
        <v>6</v>
      </c>
      <c r="G49" s="11"/>
      <c r="H49">
        <v>2</v>
      </c>
    </row>
    <row r="50" spans="3:8" x14ac:dyDescent="0.25">
      <c r="E50" s="15"/>
      <c r="G50" s="11"/>
    </row>
    <row r="51" spans="3:8" x14ac:dyDescent="0.25">
      <c r="C51" s="2" t="s">
        <v>27</v>
      </c>
      <c r="D51" s="2"/>
      <c r="E51" s="15"/>
      <c r="G51" s="11"/>
    </row>
    <row r="52" spans="3:8" x14ac:dyDescent="0.25">
      <c r="C52" s="2" t="s">
        <v>34</v>
      </c>
      <c r="D52" s="2"/>
      <c r="E52" s="15"/>
      <c r="G52" s="11"/>
    </row>
    <row r="53" spans="3:8" x14ac:dyDescent="0.25">
      <c r="C53" t="s">
        <v>0</v>
      </c>
      <c r="D53">
        <v>117634</v>
      </c>
      <c r="E53" s="13" t="s">
        <v>226</v>
      </c>
      <c r="F53">
        <f>(H53+G53)*B3</f>
        <v>30</v>
      </c>
      <c r="G53" s="11"/>
      <c r="H53">
        <v>10</v>
      </c>
    </row>
    <row r="54" spans="3:8" x14ac:dyDescent="0.25">
      <c r="C54" t="s">
        <v>1</v>
      </c>
      <c r="D54">
        <v>106089</v>
      </c>
      <c r="E54" s="13" t="s">
        <v>227</v>
      </c>
      <c r="F54">
        <f>(H54+G54)*B3</f>
        <v>21</v>
      </c>
      <c r="G54" s="11"/>
      <c r="H54">
        <v>7</v>
      </c>
    </row>
    <row r="55" spans="3:8" x14ac:dyDescent="0.25">
      <c r="C55" t="s">
        <v>2</v>
      </c>
      <c r="D55">
        <v>114226</v>
      </c>
      <c r="E55" s="13" t="s">
        <v>228</v>
      </c>
      <c r="F55">
        <f>(H55+G55)*B3</f>
        <v>15</v>
      </c>
      <c r="G55" s="11"/>
      <c r="H55">
        <v>5</v>
      </c>
    </row>
    <row r="56" spans="3:8" x14ac:dyDescent="0.25">
      <c r="C56" t="s">
        <v>3</v>
      </c>
      <c r="D56">
        <v>100961</v>
      </c>
      <c r="E56" s="13" t="s">
        <v>229</v>
      </c>
      <c r="F56">
        <f>(H56+G56)*B3</f>
        <v>9</v>
      </c>
      <c r="G56" s="11"/>
      <c r="H56">
        <v>3</v>
      </c>
    </row>
    <row r="57" spans="3:8" x14ac:dyDescent="0.25">
      <c r="C57" t="s">
        <v>4</v>
      </c>
      <c r="D57">
        <v>111927</v>
      </c>
      <c r="E57" s="13" t="s">
        <v>230</v>
      </c>
      <c r="F57">
        <f>(H57+G57)*B3</f>
        <v>6</v>
      </c>
      <c r="G57" s="11"/>
      <c r="H57">
        <v>2</v>
      </c>
    </row>
    <row r="58" spans="3:8" x14ac:dyDescent="0.25">
      <c r="E58" s="15"/>
      <c r="G58" s="11"/>
    </row>
    <row r="59" spans="3:8" x14ac:dyDescent="0.25">
      <c r="C59" s="1" t="s">
        <v>26</v>
      </c>
      <c r="D59" s="2"/>
      <c r="E59" s="15"/>
      <c r="G59" s="11"/>
    </row>
    <row r="60" spans="3:8" x14ac:dyDescent="0.25">
      <c r="C60" s="2" t="s">
        <v>57</v>
      </c>
      <c r="D60" s="2"/>
      <c r="E60" s="15"/>
      <c r="G60" s="11"/>
    </row>
    <row r="61" spans="3:8" x14ac:dyDescent="0.25">
      <c r="C61" t="s">
        <v>0</v>
      </c>
      <c r="F61">
        <f>(H61+G61)*B3</f>
        <v>33</v>
      </c>
      <c r="G61" s="11">
        <v>1</v>
      </c>
      <c r="H61">
        <v>10</v>
      </c>
    </row>
    <row r="62" spans="3:8" x14ac:dyDescent="0.25">
      <c r="C62" t="s">
        <v>1</v>
      </c>
      <c r="F62">
        <f>(H62+G62)*B3</f>
        <v>21</v>
      </c>
      <c r="G62" s="11"/>
      <c r="H62">
        <v>7</v>
      </c>
    </row>
    <row r="63" spans="3:8" x14ac:dyDescent="0.25">
      <c r="C63" t="s">
        <v>2</v>
      </c>
      <c r="D63">
        <v>122893</v>
      </c>
      <c r="E63" s="13" t="s">
        <v>233</v>
      </c>
      <c r="F63">
        <f>(H63+G63)*B3</f>
        <v>15</v>
      </c>
      <c r="G63" s="11"/>
      <c r="H63">
        <v>5</v>
      </c>
    </row>
    <row r="64" spans="3:8" x14ac:dyDescent="0.25">
      <c r="C64" t="s">
        <v>3</v>
      </c>
      <c r="D64">
        <v>117146</v>
      </c>
      <c r="E64" s="13" t="s">
        <v>234</v>
      </c>
      <c r="F64">
        <f>(H64+G64)*B3</f>
        <v>9</v>
      </c>
      <c r="G64" s="11"/>
      <c r="H64">
        <v>3</v>
      </c>
    </row>
    <row r="65" spans="3:8" x14ac:dyDescent="0.25">
      <c r="C65" t="s">
        <v>4</v>
      </c>
      <c r="D65">
        <v>117159</v>
      </c>
      <c r="E65" s="13" t="s">
        <v>235</v>
      </c>
      <c r="F65">
        <f>(H65+G65)*B3</f>
        <v>6</v>
      </c>
      <c r="G65" s="11"/>
      <c r="H65">
        <v>2</v>
      </c>
    </row>
    <row r="66" spans="3:8" x14ac:dyDescent="0.25">
      <c r="E66" s="15"/>
      <c r="G66" s="11"/>
    </row>
    <row r="67" spans="3:8" x14ac:dyDescent="0.25">
      <c r="C67" s="1" t="s">
        <v>27</v>
      </c>
      <c r="D67" s="2"/>
      <c r="E67" s="15"/>
      <c r="G67" s="11"/>
    </row>
    <row r="68" spans="3:8" x14ac:dyDescent="0.25">
      <c r="C68" s="2" t="s">
        <v>57</v>
      </c>
      <c r="D68" s="2"/>
      <c r="E68" s="15"/>
      <c r="G68" s="11"/>
    </row>
    <row r="69" spans="3:8" x14ac:dyDescent="0.25">
      <c r="C69" t="s">
        <v>0</v>
      </c>
      <c r="D69">
        <v>117047</v>
      </c>
      <c r="E69" s="13" t="s">
        <v>231</v>
      </c>
      <c r="F69">
        <f>(H69+G69)*B3</f>
        <v>30</v>
      </c>
      <c r="G69" s="11"/>
      <c r="H69">
        <v>10</v>
      </c>
    </row>
    <row r="70" spans="3:8" x14ac:dyDescent="0.25">
      <c r="C70" t="s">
        <v>1</v>
      </c>
      <c r="D70">
        <v>118355</v>
      </c>
      <c r="E70" s="13" t="s">
        <v>232</v>
      </c>
      <c r="F70">
        <f>(H70+G70)*B3</f>
        <v>21</v>
      </c>
      <c r="G70" s="11"/>
      <c r="H70">
        <v>7</v>
      </c>
    </row>
    <row r="71" spans="3:8" x14ac:dyDescent="0.25">
      <c r="C71" t="s">
        <v>2</v>
      </c>
      <c r="F71">
        <f>(H71+G71)*B3</f>
        <v>15</v>
      </c>
      <c r="G71" s="11"/>
      <c r="H71">
        <v>5</v>
      </c>
    </row>
    <row r="72" spans="3:8" x14ac:dyDescent="0.25">
      <c r="C72" t="s">
        <v>3</v>
      </c>
      <c r="F72">
        <f>(H72+G72)*B3</f>
        <v>9</v>
      </c>
      <c r="G72" s="11"/>
      <c r="H72">
        <v>3</v>
      </c>
    </row>
    <row r="73" spans="3:8" x14ac:dyDescent="0.25">
      <c r="C73" t="s">
        <v>4</v>
      </c>
      <c r="F73">
        <f>(H73+G73)*B3</f>
        <v>6</v>
      </c>
      <c r="G73" s="11"/>
      <c r="H73">
        <v>2</v>
      </c>
    </row>
    <row r="74" spans="3:8" x14ac:dyDescent="0.25">
      <c r="E74" s="15"/>
      <c r="G74" s="11"/>
    </row>
    <row r="75" spans="3:8" x14ac:dyDescent="0.25">
      <c r="C75" s="2" t="s">
        <v>28</v>
      </c>
      <c r="D75" s="2"/>
      <c r="E75" s="15"/>
      <c r="G75" s="11"/>
    </row>
    <row r="76" spans="3:8" x14ac:dyDescent="0.25">
      <c r="C76" t="s">
        <v>0</v>
      </c>
      <c r="D76">
        <v>120609</v>
      </c>
      <c r="E76" s="13" t="s">
        <v>151</v>
      </c>
      <c r="F76">
        <f>(H76+G76)*B3</f>
        <v>30</v>
      </c>
      <c r="G76" s="11"/>
      <c r="H76">
        <v>10</v>
      </c>
    </row>
    <row r="77" spans="3:8" x14ac:dyDescent="0.25">
      <c r="C77" t="s">
        <v>1</v>
      </c>
      <c r="D77">
        <v>118065</v>
      </c>
      <c r="E77" s="13" t="s">
        <v>150</v>
      </c>
      <c r="F77">
        <f>(H77+G77)*B3</f>
        <v>21</v>
      </c>
      <c r="G77" s="11"/>
      <c r="H77">
        <v>7</v>
      </c>
    </row>
    <row r="78" spans="3:8" x14ac:dyDescent="0.25">
      <c r="C78" t="s">
        <v>2</v>
      </c>
      <c r="D78">
        <v>11845</v>
      </c>
      <c r="E78" s="13" t="s">
        <v>236</v>
      </c>
      <c r="F78">
        <f>(H78+G78)*B3</f>
        <v>15</v>
      </c>
      <c r="G78" s="11"/>
      <c r="H78">
        <v>5</v>
      </c>
    </row>
    <row r="79" spans="3:8" x14ac:dyDescent="0.25">
      <c r="C79" t="s">
        <v>3</v>
      </c>
      <c r="D79">
        <v>117733</v>
      </c>
      <c r="E79" s="13" t="s">
        <v>237</v>
      </c>
      <c r="F79">
        <f>(H79+G79)*B3</f>
        <v>9</v>
      </c>
      <c r="G79" s="11"/>
      <c r="H79">
        <v>3</v>
      </c>
    </row>
    <row r="80" spans="3:8" x14ac:dyDescent="0.25">
      <c r="C80" t="s">
        <v>4</v>
      </c>
      <c r="D80">
        <v>117802</v>
      </c>
      <c r="E80" s="13" t="s">
        <v>238</v>
      </c>
      <c r="F80">
        <f>(H80+G80)*B3</f>
        <v>6</v>
      </c>
      <c r="G80" s="11"/>
      <c r="H80">
        <v>2</v>
      </c>
    </row>
    <row r="81" spans="3:8" x14ac:dyDescent="0.25">
      <c r="E81" s="15"/>
      <c r="G81" s="11"/>
    </row>
    <row r="82" spans="3:8" x14ac:dyDescent="0.25">
      <c r="C82" s="2" t="s">
        <v>29</v>
      </c>
      <c r="D82" s="2"/>
      <c r="E82" s="15"/>
      <c r="G82" s="11"/>
    </row>
    <row r="83" spans="3:8" x14ac:dyDescent="0.25">
      <c r="C83" t="s">
        <v>0</v>
      </c>
      <c r="D83">
        <v>120219</v>
      </c>
      <c r="E83" s="13" t="s">
        <v>472</v>
      </c>
      <c r="F83">
        <f>(H83+G83)*B3</f>
        <v>30</v>
      </c>
      <c r="G83" s="11"/>
      <c r="H83">
        <v>10</v>
      </c>
    </row>
    <row r="84" spans="3:8" x14ac:dyDescent="0.25">
      <c r="C84" t="s">
        <v>1</v>
      </c>
      <c r="D84">
        <v>120562</v>
      </c>
      <c r="E84" s="13" t="s">
        <v>239</v>
      </c>
      <c r="F84">
        <f>(H84+G84)*B3</f>
        <v>21</v>
      </c>
      <c r="G84" s="11"/>
      <c r="H84">
        <v>7</v>
      </c>
    </row>
    <row r="85" spans="3:8" x14ac:dyDescent="0.25">
      <c r="C85" t="s">
        <v>2</v>
      </c>
      <c r="D85">
        <v>119524</v>
      </c>
      <c r="E85" s="13" t="s">
        <v>240</v>
      </c>
      <c r="F85">
        <f>(H85+G85)*B3</f>
        <v>15</v>
      </c>
      <c r="G85" s="11"/>
      <c r="H85">
        <v>5</v>
      </c>
    </row>
    <row r="86" spans="3:8" x14ac:dyDescent="0.25">
      <c r="C86" t="s">
        <v>3</v>
      </c>
      <c r="D86" s="17" t="s">
        <v>124</v>
      </c>
      <c r="E86" s="13" t="s">
        <v>241</v>
      </c>
      <c r="F86">
        <f>(H86+G86)*B3</f>
        <v>9</v>
      </c>
      <c r="G86" s="11"/>
      <c r="H86">
        <v>3</v>
      </c>
    </row>
    <row r="87" spans="3:8" x14ac:dyDescent="0.25">
      <c r="C87" t="s">
        <v>4</v>
      </c>
      <c r="D87" s="17">
        <v>119333</v>
      </c>
      <c r="E87" s="13" t="s">
        <v>242</v>
      </c>
      <c r="F87">
        <f>(H87+G87)*B3</f>
        <v>6</v>
      </c>
      <c r="G87" s="11"/>
      <c r="H87">
        <v>2</v>
      </c>
    </row>
    <row r="88" spans="3:8" x14ac:dyDescent="0.25">
      <c r="E88" s="15"/>
      <c r="G88" s="11"/>
    </row>
    <row r="89" spans="3:8" x14ac:dyDescent="0.25">
      <c r="C89" s="2" t="s">
        <v>30</v>
      </c>
      <c r="D89" s="2"/>
      <c r="E89" s="15"/>
      <c r="G89" s="11"/>
    </row>
    <row r="90" spans="3:8" x14ac:dyDescent="0.25">
      <c r="C90" t="s">
        <v>0</v>
      </c>
      <c r="D90">
        <v>121064</v>
      </c>
      <c r="E90" s="13" t="s">
        <v>170</v>
      </c>
      <c r="F90">
        <f>(H90+G90)*B3</f>
        <v>45</v>
      </c>
      <c r="G90" s="11">
        <v>5</v>
      </c>
      <c r="H90">
        <v>10</v>
      </c>
    </row>
    <row r="91" spans="3:8" x14ac:dyDescent="0.25">
      <c r="C91" t="s">
        <v>1</v>
      </c>
      <c r="D91">
        <v>121232</v>
      </c>
      <c r="E91" s="13" t="s">
        <v>243</v>
      </c>
      <c r="F91">
        <f>(H91+G91)*B3</f>
        <v>24</v>
      </c>
      <c r="G91" s="11">
        <v>1</v>
      </c>
      <c r="H91">
        <v>7</v>
      </c>
    </row>
    <row r="92" spans="3:8" x14ac:dyDescent="0.25">
      <c r="C92" t="s">
        <v>2</v>
      </c>
      <c r="D92">
        <v>121700</v>
      </c>
      <c r="E92" s="13" t="s">
        <v>269</v>
      </c>
      <c r="F92">
        <f>(H92+G92)*B3</f>
        <v>15</v>
      </c>
      <c r="G92" s="11"/>
      <c r="H92">
        <v>5</v>
      </c>
    </row>
    <row r="93" spans="3:8" x14ac:dyDescent="0.25">
      <c r="C93" t="s">
        <v>3</v>
      </c>
      <c r="D93">
        <v>122737</v>
      </c>
      <c r="E93" s="13" t="s">
        <v>244</v>
      </c>
      <c r="F93">
        <f>(H93+G93)*B3</f>
        <v>9</v>
      </c>
      <c r="G93" s="11"/>
      <c r="H93">
        <v>3</v>
      </c>
    </row>
    <row r="94" spans="3:8" x14ac:dyDescent="0.25">
      <c r="C94" t="s">
        <v>4</v>
      </c>
      <c r="D94">
        <v>123473</v>
      </c>
      <c r="E94" s="13" t="s">
        <v>245</v>
      </c>
      <c r="F94">
        <f>(H94+G94)*B3</f>
        <v>6</v>
      </c>
      <c r="G94" s="11"/>
      <c r="H94">
        <v>2</v>
      </c>
    </row>
    <row r="95" spans="3:8" x14ac:dyDescent="0.25">
      <c r="E95" s="15"/>
      <c r="G95" s="11"/>
    </row>
    <row r="96" spans="3:8" x14ac:dyDescent="0.25">
      <c r="C96" s="2" t="s">
        <v>13</v>
      </c>
      <c r="D96" s="2"/>
      <c r="E96" s="15"/>
      <c r="G96" s="11"/>
    </row>
    <row r="97" spans="3:8" x14ac:dyDescent="0.25">
      <c r="C97" t="s">
        <v>0</v>
      </c>
      <c r="D97" s="17" t="s">
        <v>124</v>
      </c>
      <c r="E97" s="13" t="s">
        <v>246</v>
      </c>
      <c r="F97">
        <f>(H97+G97)*B3</f>
        <v>30</v>
      </c>
      <c r="G97" s="11"/>
      <c r="H97">
        <f>G97+10</f>
        <v>10</v>
      </c>
    </row>
    <row r="98" spans="3:8" x14ac:dyDescent="0.25">
      <c r="C98" t="s">
        <v>1</v>
      </c>
      <c r="D98">
        <v>123350</v>
      </c>
      <c r="E98" s="13" t="s">
        <v>183</v>
      </c>
      <c r="F98">
        <f>(H98+G98)*B3</f>
        <v>21</v>
      </c>
      <c r="G98" s="11"/>
      <c r="H98">
        <f>G98+7</f>
        <v>7</v>
      </c>
    </row>
    <row r="99" spans="3:8" x14ac:dyDescent="0.25">
      <c r="C99" t="s">
        <v>2</v>
      </c>
      <c r="D99" s="17">
        <v>123879</v>
      </c>
      <c r="E99" s="13" t="s">
        <v>589</v>
      </c>
      <c r="F99">
        <f>(H99+G99)*B3</f>
        <v>15</v>
      </c>
      <c r="G99" s="11"/>
      <c r="H99">
        <f>G99+5</f>
        <v>5</v>
      </c>
    </row>
    <row r="100" spans="3:8" x14ac:dyDescent="0.25">
      <c r="C100" t="s">
        <v>3</v>
      </c>
      <c r="F100">
        <f>(H100+G100)*B3</f>
        <v>9</v>
      </c>
      <c r="G100" s="11"/>
      <c r="H100">
        <f>G100+3</f>
        <v>3</v>
      </c>
    </row>
    <row r="101" spans="3:8" x14ac:dyDescent="0.25">
      <c r="C101" t="s">
        <v>4</v>
      </c>
      <c r="F101">
        <f>(H101+G101)*B3</f>
        <v>6</v>
      </c>
      <c r="G101" s="11"/>
      <c r="H101">
        <f>G101+2</f>
        <v>2</v>
      </c>
    </row>
    <row r="102" spans="3:8" x14ac:dyDescent="0.25">
      <c r="E102" s="15"/>
      <c r="G102" s="11"/>
    </row>
    <row r="103" spans="3:8" x14ac:dyDescent="0.25">
      <c r="C103" s="2" t="s">
        <v>14</v>
      </c>
      <c r="D103" s="2"/>
      <c r="E103" s="15"/>
      <c r="G103" s="11"/>
    </row>
    <row r="104" spans="3:8" x14ac:dyDescent="0.25">
      <c r="C104" t="s">
        <v>0</v>
      </c>
      <c r="D104">
        <v>123586</v>
      </c>
      <c r="E104" s="13" t="s">
        <v>247</v>
      </c>
      <c r="F104">
        <f>(H104+G104)*B3</f>
        <v>30</v>
      </c>
      <c r="G104" s="11"/>
      <c r="H104">
        <f>G104+10</f>
        <v>10</v>
      </c>
    </row>
    <row r="105" spans="3:8" x14ac:dyDescent="0.25">
      <c r="C105" t="s">
        <v>1</v>
      </c>
      <c r="D105" s="17" t="s">
        <v>124</v>
      </c>
      <c r="E105" s="13" t="s">
        <v>248</v>
      </c>
      <c r="F105">
        <f>(H105+G105)*B3</f>
        <v>21</v>
      </c>
      <c r="G105" s="11"/>
      <c r="H105">
        <f>G105+7</f>
        <v>7</v>
      </c>
    </row>
    <row r="106" spans="3:8" x14ac:dyDescent="0.25">
      <c r="C106" t="s">
        <v>2</v>
      </c>
      <c r="D106" s="17" t="s">
        <v>124</v>
      </c>
      <c r="E106" s="13" t="s">
        <v>249</v>
      </c>
      <c r="F106">
        <f>(H106+G106)*B3</f>
        <v>15</v>
      </c>
      <c r="G106" s="11"/>
      <c r="H106">
        <f>G106+5</f>
        <v>5</v>
      </c>
    </row>
    <row r="107" spans="3:8" x14ac:dyDescent="0.25">
      <c r="C107" t="s">
        <v>3</v>
      </c>
      <c r="D107">
        <v>123602</v>
      </c>
      <c r="E107" s="13" t="s">
        <v>250</v>
      </c>
      <c r="F107">
        <f>(H107+G107)*B3</f>
        <v>9</v>
      </c>
      <c r="G107" s="11"/>
      <c r="H107">
        <f>G107+3</f>
        <v>3</v>
      </c>
    </row>
    <row r="108" spans="3:8" x14ac:dyDescent="0.25">
      <c r="C108" t="s">
        <v>4</v>
      </c>
      <c r="D108" s="17" t="s">
        <v>124</v>
      </c>
      <c r="E108" s="13" t="s">
        <v>251</v>
      </c>
      <c r="F108">
        <f>(H108+G108)*B3</f>
        <v>6</v>
      </c>
      <c r="G108" s="11"/>
      <c r="H108">
        <f>G108+2</f>
        <v>2</v>
      </c>
    </row>
    <row r="109" spans="3:8" x14ac:dyDescent="0.25">
      <c r="E109" s="15"/>
      <c r="G109" s="11"/>
    </row>
    <row r="110" spans="3:8" x14ac:dyDescent="0.25">
      <c r="C110" s="2" t="s">
        <v>50</v>
      </c>
      <c r="D110" s="2"/>
      <c r="E110" s="15"/>
      <c r="G110" s="11"/>
    </row>
    <row r="111" spans="3:8" x14ac:dyDescent="0.25">
      <c r="C111" t="s">
        <v>0</v>
      </c>
      <c r="D111" s="17">
        <v>62072</v>
      </c>
      <c r="E111" s="13" t="s">
        <v>91</v>
      </c>
      <c r="F111">
        <f>(H111+G111)*B3</f>
        <v>42</v>
      </c>
      <c r="G111" s="11">
        <v>4</v>
      </c>
      <c r="H111">
        <v>10</v>
      </c>
    </row>
    <row r="112" spans="3:8" x14ac:dyDescent="0.25">
      <c r="C112" t="s">
        <v>1</v>
      </c>
      <c r="D112">
        <v>61959</v>
      </c>
      <c r="E112" s="13" t="s">
        <v>92</v>
      </c>
      <c r="F112">
        <f>(H112+G112)*B3</f>
        <v>21</v>
      </c>
      <c r="G112" s="11"/>
      <c r="H112">
        <v>7</v>
      </c>
    </row>
    <row r="113" spans="1:8" x14ac:dyDescent="0.25">
      <c r="C113" t="s">
        <v>2</v>
      </c>
      <c r="D113">
        <v>64706</v>
      </c>
      <c r="E113" s="13" t="s">
        <v>252</v>
      </c>
      <c r="F113">
        <f>(H113+G113)*B3</f>
        <v>15</v>
      </c>
      <c r="G113" s="11"/>
      <c r="H113">
        <f>G113+5</f>
        <v>5</v>
      </c>
    </row>
    <row r="114" spans="1:8" x14ac:dyDescent="0.25">
      <c r="C114" t="s">
        <v>3</v>
      </c>
      <c r="F114">
        <f>(H114+G114)*B3</f>
        <v>9</v>
      </c>
      <c r="G114" s="11"/>
      <c r="H114">
        <f>G114+3</f>
        <v>3</v>
      </c>
    </row>
    <row r="115" spans="1:8" x14ac:dyDescent="0.25">
      <c r="C115" t="s">
        <v>4</v>
      </c>
      <c r="F115">
        <f>(H115+G115)*B3</f>
        <v>6</v>
      </c>
      <c r="G115" s="11"/>
      <c r="H115">
        <f>G115+2</f>
        <v>2</v>
      </c>
    </row>
    <row r="116" spans="1:8" x14ac:dyDescent="0.25">
      <c r="E116" s="15"/>
      <c r="G116" s="11"/>
    </row>
    <row r="117" spans="1:8" x14ac:dyDescent="0.25">
      <c r="C117" s="2" t="s">
        <v>51</v>
      </c>
      <c r="D117" s="2"/>
      <c r="E117" s="15"/>
      <c r="G117" s="11"/>
    </row>
    <row r="118" spans="1:8" x14ac:dyDescent="0.25">
      <c r="C118" t="s">
        <v>0</v>
      </c>
      <c r="F118">
        <f>(H118+G118)*B3</f>
        <v>30</v>
      </c>
      <c r="G118" s="11"/>
      <c r="H118">
        <f>G118+10</f>
        <v>10</v>
      </c>
    </row>
    <row r="119" spans="1:8" x14ac:dyDescent="0.25">
      <c r="C119" t="s">
        <v>1</v>
      </c>
      <c r="E119" s="15"/>
      <c r="F119">
        <f>(H119+G119)*B3</f>
        <v>21</v>
      </c>
      <c r="G119" s="11"/>
      <c r="H119">
        <f>G119+7</f>
        <v>7</v>
      </c>
    </row>
    <row r="120" spans="1:8" x14ac:dyDescent="0.25">
      <c r="C120" t="s">
        <v>2</v>
      </c>
      <c r="E120" s="15"/>
      <c r="F120">
        <f>(H120+G120)*B3</f>
        <v>15</v>
      </c>
      <c r="G120" s="11"/>
      <c r="H120">
        <f>G120+5</f>
        <v>5</v>
      </c>
    </row>
    <row r="121" spans="1:8" x14ac:dyDescent="0.25">
      <c r="C121" t="s">
        <v>3</v>
      </c>
      <c r="E121" s="15"/>
      <c r="F121">
        <f>(H121+G121)*B3</f>
        <v>9</v>
      </c>
      <c r="G121" s="11"/>
      <c r="H121">
        <f>G121+3</f>
        <v>3</v>
      </c>
    </row>
    <row r="122" spans="1:8" x14ac:dyDescent="0.25">
      <c r="C122" t="s">
        <v>4</v>
      </c>
      <c r="E122" s="15"/>
      <c r="F122">
        <f>(H122+G122)*B3</f>
        <v>6</v>
      </c>
      <c r="G122" s="11"/>
      <c r="H122">
        <f>G122+2</f>
        <v>2</v>
      </c>
    </row>
    <row r="123" spans="1:8" x14ac:dyDescent="0.25">
      <c r="A123" s="22"/>
    </row>
    <row r="124" spans="1:8" x14ac:dyDescent="0.25">
      <c r="A124" s="23"/>
      <c r="C124" s="2" t="s">
        <v>52</v>
      </c>
      <c r="D124" s="2"/>
      <c r="E124" s="15"/>
      <c r="G124" s="11"/>
    </row>
    <row r="125" spans="1:8" x14ac:dyDescent="0.25">
      <c r="A125" s="23"/>
      <c r="C125" t="s">
        <v>0</v>
      </c>
      <c r="F125">
        <f>(H125+G125)*B3</f>
        <v>30</v>
      </c>
      <c r="G125" s="11"/>
      <c r="H125">
        <f>G125+10</f>
        <v>10</v>
      </c>
    </row>
    <row r="126" spans="1:8" x14ac:dyDescent="0.25">
      <c r="A126" s="23"/>
      <c r="C126" t="s">
        <v>1</v>
      </c>
      <c r="E126" s="15"/>
      <c r="F126">
        <f>(H126+G126)*B3</f>
        <v>21</v>
      </c>
      <c r="G126" s="11"/>
      <c r="H126">
        <f>G126+7</f>
        <v>7</v>
      </c>
    </row>
    <row r="127" spans="1:8" x14ac:dyDescent="0.25">
      <c r="A127" s="22"/>
      <c r="C127" t="s">
        <v>2</v>
      </c>
      <c r="E127" s="15"/>
      <c r="F127">
        <f>(H127+G127)*B3</f>
        <v>15</v>
      </c>
      <c r="G127" s="11"/>
      <c r="H127">
        <f>G127+5</f>
        <v>5</v>
      </c>
    </row>
    <row r="128" spans="1:8" x14ac:dyDescent="0.25">
      <c r="C128" t="s">
        <v>3</v>
      </c>
      <c r="E128" s="15"/>
      <c r="F128">
        <f>(H128+G128)*B3</f>
        <v>9</v>
      </c>
      <c r="G128" s="11"/>
      <c r="H128">
        <f>G128+3</f>
        <v>3</v>
      </c>
    </row>
    <row r="129" spans="3:8" x14ac:dyDescent="0.25">
      <c r="C129" t="s">
        <v>4</v>
      </c>
      <c r="E129" s="15"/>
      <c r="F129">
        <f>(H129+G129)*B3</f>
        <v>6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scale="59" orientation="portrait" r:id="rId1"/>
  <headerFooter alignWithMargins="0"/>
  <rowBreaks count="1" manualBreakCount="1">
    <brk id="6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0" workbookViewId="0">
      <selection activeCell="G32" sqref="G3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6.71093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61</v>
      </c>
      <c r="C2" t="s">
        <v>0</v>
      </c>
      <c r="D2" s="17" t="s">
        <v>449</v>
      </c>
      <c r="E2" s="13" t="s">
        <v>204</v>
      </c>
      <c r="F2">
        <f>(H2+G2)*B3</f>
        <v>32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2.0</v>
      </c>
      <c r="C3" t="s">
        <v>1</v>
      </c>
      <c r="D3" s="17" t="s">
        <v>450</v>
      </c>
      <c r="E3" s="13" t="s">
        <v>448</v>
      </c>
      <c r="F3">
        <f>(H3+G3)*B3</f>
        <v>16</v>
      </c>
      <c r="G3" s="11">
        <v>1</v>
      </c>
      <c r="H3">
        <v>7</v>
      </c>
    </row>
    <row r="4" spans="1:8" x14ac:dyDescent="0.2">
      <c r="C4" t="s">
        <v>2</v>
      </c>
      <c r="F4">
        <f>(H4+G4)*B3</f>
        <v>10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6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4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20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14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10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6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4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 s="13" t="s">
        <v>101</v>
      </c>
      <c r="E16" s="13" t="s">
        <v>105</v>
      </c>
      <c r="F16">
        <f>(H16+G16)*B3</f>
        <v>20</v>
      </c>
      <c r="G16" s="11"/>
      <c r="H16">
        <v>10</v>
      </c>
    </row>
    <row r="17" spans="1:8" ht="15.75" x14ac:dyDescent="0.25">
      <c r="C17" t="s">
        <v>1</v>
      </c>
      <c r="D17" s="15" t="s">
        <v>104</v>
      </c>
      <c r="E17" s="15" t="s">
        <v>108</v>
      </c>
      <c r="F17">
        <f>(H17+G17)*B3</f>
        <v>14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10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6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4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 s="17" t="s">
        <v>110</v>
      </c>
      <c r="E23" s="13" t="s">
        <v>115</v>
      </c>
      <c r="F23">
        <f>(H23+G23)*B3</f>
        <v>22</v>
      </c>
      <c r="G23" s="11">
        <v>1</v>
      </c>
      <c r="H23">
        <v>10</v>
      </c>
    </row>
    <row r="24" spans="1:8" ht="15.75" x14ac:dyDescent="0.25">
      <c r="C24" t="s">
        <v>1</v>
      </c>
      <c r="D24" s="17" t="s">
        <v>451</v>
      </c>
      <c r="E24" s="13" t="s">
        <v>211</v>
      </c>
      <c r="F24">
        <f>(H24+G24)*B3</f>
        <v>14</v>
      </c>
      <c r="G24" s="11"/>
      <c r="H24">
        <v>7</v>
      </c>
    </row>
    <row r="25" spans="1:8" ht="15.75" x14ac:dyDescent="0.25">
      <c r="C25" t="s">
        <v>2</v>
      </c>
      <c r="D25" s="17" t="s">
        <v>453</v>
      </c>
      <c r="E25" s="13" t="s">
        <v>452</v>
      </c>
      <c r="F25">
        <f>(H25+G25)*B3</f>
        <v>10</v>
      </c>
      <c r="G25" s="11"/>
      <c r="H25">
        <v>5</v>
      </c>
    </row>
    <row r="26" spans="1:8" ht="15.75" x14ac:dyDescent="0.25">
      <c r="C26" t="s">
        <v>3</v>
      </c>
      <c r="D26" s="17" t="s">
        <v>458</v>
      </c>
      <c r="E26" s="13" t="s">
        <v>457</v>
      </c>
      <c r="F26">
        <f>(H26+G26)*B3</f>
        <v>6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4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 t="s">
        <v>125</v>
      </c>
      <c r="E30" s="13" t="s">
        <v>120</v>
      </c>
      <c r="F30">
        <f>(H30+G30)*B3</f>
        <v>30</v>
      </c>
      <c r="G30" s="11">
        <v>5</v>
      </c>
      <c r="H30">
        <v>10</v>
      </c>
    </row>
    <row r="31" spans="1:8" ht="15.75" x14ac:dyDescent="0.25">
      <c r="B31" s="3"/>
      <c r="C31" t="s">
        <v>1</v>
      </c>
      <c r="D31" s="17" t="s">
        <v>124</v>
      </c>
      <c r="E31" s="13" t="s">
        <v>706</v>
      </c>
      <c r="F31">
        <f>(H31+G31)*B3</f>
        <v>14</v>
      </c>
      <c r="G31" s="11"/>
      <c r="H31">
        <v>7</v>
      </c>
    </row>
    <row r="32" spans="1:8" ht="15.75" x14ac:dyDescent="0.25">
      <c r="B32" s="3"/>
      <c r="C32" t="s">
        <v>2</v>
      </c>
      <c r="D32" s="17" t="s">
        <v>124</v>
      </c>
      <c r="E32" s="13" t="s">
        <v>596</v>
      </c>
      <c r="F32">
        <f>(H32+G32)*B3</f>
        <v>10</v>
      </c>
      <c r="G32" s="11"/>
      <c r="H32">
        <v>5</v>
      </c>
    </row>
    <row r="33" spans="2:8" ht="15.75" x14ac:dyDescent="0.25">
      <c r="B33" s="3"/>
      <c r="C33" t="s">
        <v>3</v>
      </c>
      <c r="D33" s="17">
        <f>-1042277</f>
        <v>-1042277</v>
      </c>
      <c r="E33" s="13" t="s">
        <v>214</v>
      </c>
      <c r="F33">
        <f>(H33+G33)*B3</f>
        <v>6</v>
      </c>
      <c r="G33" s="11"/>
      <c r="H33">
        <v>3</v>
      </c>
    </row>
    <row r="34" spans="2:8" ht="15.75" x14ac:dyDescent="0.25">
      <c r="B34" s="3"/>
      <c r="C34" t="s">
        <v>4</v>
      </c>
      <c r="D34" s="17" t="s">
        <v>124</v>
      </c>
      <c r="E34" s="13" t="s">
        <v>459</v>
      </c>
      <c r="F34">
        <f>(H34+G34)*B3</f>
        <v>4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20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14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10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6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4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20</v>
      </c>
      <c r="G45" s="11"/>
      <c r="H45">
        <v>10</v>
      </c>
    </row>
    <row r="46" spans="2:8" ht="15.75" x14ac:dyDescent="0.25">
      <c r="C46" t="s">
        <v>1</v>
      </c>
      <c r="D46" s="17" t="s">
        <v>461</v>
      </c>
      <c r="E46" s="13" t="s">
        <v>304</v>
      </c>
      <c r="F46">
        <f>(H46+G46)*B3</f>
        <v>14</v>
      </c>
      <c r="G46" s="11"/>
      <c r="H46">
        <v>7</v>
      </c>
    </row>
    <row r="47" spans="2:8" ht="15.75" x14ac:dyDescent="0.25">
      <c r="C47" t="s">
        <v>2</v>
      </c>
      <c r="D47" s="17" t="s">
        <v>462</v>
      </c>
      <c r="E47" s="13" t="s">
        <v>460</v>
      </c>
      <c r="F47">
        <f>(H47+G47)*B3</f>
        <v>10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6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4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 s="17" t="s">
        <v>463</v>
      </c>
      <c r="E53" s="13" t="s">
        <v>226</v>
      </c>
      <c r="F53">
        <f>(H53+G53)*B3</f>
        <v>20</v>
      </c>
      <c r="G53" s="11"/>
      <c r="H53">
        <v>10</v>
      </c>
    </row>
    <row r="54" spans="3:8" ht="15.75" x14ac:dyDescent="0.25">
      <c r="C54" t="s">
        <v>1</v>
      </c>
      <c r="D54" s="17" t="s">
        <v>136</v>
      </c>
      <c r="E54" s="13" t="s">
        <v>138</v>
      </c>
      <c r="F54">
        <f>(H54+G54)*B3</f>
        <v>14</v>
      </c>
      <c r="G54" s="11"/>
      <c r="H54">
        <v>7</v>
      </c>
    </row>
    <row r="55" spans="3:8" ht="15.75" x14ac:dyDescent="0.25">
      <c r="C55" t="s">
        <v>2</v>
      </c>
      <c r="D55" s="17" t="s">
        <v>464</v>
      </c>
      <c r="E55" s="13" t="s">
        <v>309</v>
      </c>
      <c r="F55">
        <f>(H55+G55)*B3</f>
        <v>10</v>
      </c>
      <c r="G55" s="11"/>
      <c r="H55">
        <v>5</v>
      </c>
    </row>
    <row r="56" spans="3:8" ht="15.75" x14ac:dyDescent="0.25">
      <c r="C56" t="s">
        <v>3</v>
      </c>
      <c r="D56" s="17" t="s">
        <v>465</v>
      </c>
      <c r="E56" s="13" t="s">
        <v>227</v>
      </c>
      <c r="F56">
        <f>(H56+G56)*B3</f>
        <v>6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4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D61" s="17" t="s">
        <v>140</v>
      </c>
      <c r="E61" s="13" t="s">
        <v>139</v>
      </c>
      <c r="F61">
        <f>(H61+G61)*B3</f>
        <v>22</v>
      </c>
      <c r="G61" s="11">
        <v>1</v>
      </c>
      <c r="H61">
        <v>10</v>
      </c>
    </row>
    <row r="62" spans="3:8" ht="15.75" x14ac:dyDescent="0.25">
      <c r="C62" t="s">
        <v>1</v>
      </c>
      <c r="E62" s="13"/>
      <c r="F62">
        <f>(H62+G62)*B3</f>
        <v>14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10</v>
      </c>
      <c r="G63" s="11"/>
      <c r="H63">
        <v>5</v>
      </c>
    </row>
    <row r="64" spans="3:8" ht="15.75" x14ac:dyDescent="0.25">
      <c r="C64" t="s">
        <v>3</v>
      </c>
      <c r="D64" s="17" t="s">
        <v>467</v>
      </c>
      <c r="E64" s="13" t="s">
        <v>466</v>
      </c>
      <c r="F64">
        <f>(H64+G64)*B3</f>
        <v>6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4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20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14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10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6</v>
      </c>
      <c r="G72" s="11"/>
      <c r="H72">
        <v>3</v>
      </c>
    </row>
    <row r="73" spans="3:8" ht="15.75" x14ac:dyDescent="0.25">
      <c r="C73" t="s">
        <v>4</v>
      </c>
      <c r="E73" s="13" t="s">
        <v>143</v>
      </c>
      <c r="F73">
        <f>(H73+G73)*B3</f>
        <v>4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 s="17" t="s">
        <v>146</v>
      </c>
      <c r="E76" s="13" t="s">
        <v>151</v>
      </c>
      <c r="F76">
        <f>(H76+G76)*B3</f>
        <v>32</v>
      </c>
      <c r="G76" s="11">
        <v>6</v>
      </c>
      <c r="H76">
        <v>10</v>
      </c>
    </row>
    <row r="77" spans="3:8" ht="15.75" x14ac:dyDescent="0.25">
      <c r="C77" t="s">
        <v>1</v>
      </c>
      <c r="D77" s="17" t="s">
        <v>469</v>
      </c>
      <c r="E77" s="13" t="s">
        <v>154</v>
      </c>
      <c r="F77">
        <f>(H77+G77)*B3</f>
        <v>14</v>
      </c>
      <c r="G77" s="11"/>
      <c r="H77">
        <v>7</v>
      </c>
    </row>
    <row r="78" spans="3:8" ht="15.75" x14ac:dyDescent="0.25">
      <c r="C78" t="s">
        <v>2</v>
      </c>
      <c r="D78" s="17" t="s">
        <v>470</v>
      </c>
      <c r="E78" s="13" t="s">
        <v>236</v>
      </c>
      <c r="F78">
        <f>(H78+G78)*B3</f>
        <v>10</v>
      </c>
      <c r="G78" s="11"/>
      <c r="H78">
        <v>5</v>
      </c>
    </row>
    <row r="79" spans="3:8" ht="15.75" x14ac:dyDescent="0.25">
      <c r="C79" t="s">
        <v>3</v>
      </c>
      <c r="D79" s="17" t="s">
        <v>471</v>
      </c>
      <c r="E79" s="13" t="s">
        <v>468</v>
      </c>
      <c r="F79">
        <f>(H79+G79)*B3</f>
        <v>6</v>
      </c>
      <c r="G79" s="11"/>
      <c r="H79">
        <v>3</v>
      </c>
    </row>
    <row r="80" spans="3:8" ht="15.75" x14ac:dyDescent="0.25">
      <c r="C80" t="s">
        <v>4</v>
      </c>
      <c r="D80" s="17" t="s">
        <v>148</v>
      </c>
      <c r="E80" s="13" t="s">
        <v>153</v>
      </c>
      <c r="F80">
        <f>(H80+G80)*B3</f>
        <v>4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 s="17" t="s">
        <v>475</v>
      </c>
      <c r="E83" s="13" t="s">
        <v>472</v>
      </c>
      <c r="F83">
        <f>(H83+G83)*B3</f>
        <v>30</v>
      </c>
      <c r="G83" s="11">
        <v>5</v>
      </c>
      <c r="H83">
        <v>10</v>
      </c>
    </row>
    <row r="84" spans="3:8" ht="15.75" x14ac:dyDescent="0.25">
      <c r="C84" t="s">
        <v>1</v>
      </c>
      <c r="D84" s="17" t="s">
        <v>157</v>
      </c>
      <c r="E84" s="13" t="s">
        <v>162</v>
      </c>
      <c r="F84">
        <f>(H84+G84)*B3</f>
        <v>16</v>
      </c>
      <c r="G84" s="11">
        <v>1</v>
      </c>
      <c r="H84">
        <v>7</v>
      </c>
    </row>
    <row r="85" spans="3:8" ht="15.75" x14ac:dyDescent="0.25">
      <c r="C85" t="s">
        <v>2</v>
      </c>
      <c r="D85" s="17" t="s">
        <v>476</v>
      </c>
      <c r="E85" s="13" t="s">
        <v>473</v>
      </c>
      <c r="F85">
        <f>(H85+G85)*B3</f>
        <v>10</v>
      </c>
      <c r="G85" s="11"/>
      <c r="H85">
        <v>5</v>
      </c>
    </row>
    <row r="86" spans="3:8" ht="15.75" x14ac:dyDescent="0.25">
      <c r="C86" t="s">
        <v>3</v>
      </c>
      <c r="D86" s="17" t="s">
        <v>477</v>
      </c>
      <c r="E86" s="13" t="s">
        <v>474</v>
      </c>
      <c r="F86">
        <f>(H86+G86)*B3</f>
        <v>6</v>
      </c>
      <c r="G86" s="11"/>
      <c r="H86">
        <v>3</v>
      </c>
    </row>
    <row r="87" spans="3:8" ht="15.75" x14ac:dyDescent="0.25">
      <c r="C87" t="s">
        <v>4</v>
      </c>
      <c r="D87" s="17" t="s">
        <v>478</v>
      </c>
      <c r="E87" s="13" t="s">
        <v>239</v>
      </c>
      <c r="F87">
        <f>(H87+G87)*B3</f>
        <v>4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 s="17" t="s">
        <v>168</v>
      </c>
      <c r="E90" s="13" t="s">
        <v>173</v>
      </c>
      <c r="F90">
        <f>(H90+G90)*B3</f>
        <v>20</v>
      </c>
      <c r="G90" s="11"/>
      <c r="H90">
        <v>10</v>
      </c>
    </row>
    <row r="91" spans="3:8" ht="15.75" x14ac:dyDescent="0.25">
      <c r="C91" t="s">
        <v>1</v>
      </c>
      <c r="D91" s="17" t="s">
        <v>483</v>
      </c>
      <c r="E91" s="13" t="s">
        <v>479</v>
      </c>
      <c r="F91">
        <f>(H91+G91)*B3</f>
        <v>14</v>
      </c>
      <c r="G91" s="11"/>
      <c r="H91">
        <v>7</v>
      </c>
    </row>
    <row r="92" spans="3:8" ht="15.75" x14ac:dyDescent="0.25">
      <c r="C92" t="s">
        <v>2</v>
      </c>
      <c r="D92" s="17" t="s">
        <v>484</v>
      </c>
      <c r="E92" s="13" t="s">
        <v>480</v>
      </c>
      <c r="F92">
        <f>(H92+G92)*B3</f>
        <v>10</v>
      </c>
      <c r="G92" s="11"/>
      <c r="H92">
        <v>5</v>
      </c>
    </row>
    <row r="93" spans="3:8" ht="15.75" x14ac:dyDescent="0.25">
      <c r="C93" t="s">
        <v>3</v>
      </c>
      <c r="D93" s="17" t="s">
        <v>485</v>
      </c>
      <c r="E93" s="13" t="s">
        <v>481</v>
      </c>
      <c r="F93">
        <f>(H93+G93)*B3</f>
        <v>6</v>
      </c>
      <c r="G93" s="11"/>
      <c r="H93">
        <v>3</v>
      </c>
    </row>
    <row r="94" spans="3:8" ht="15.75" x14ac:dyDescent="0.25">
      <c r="C94" t="s">
        <v>4</v>
      </c>
      <c r="D94" s="17" t="s">
        <v>486</v>
      </c>
      <c r="E94" s="13" t="s">
        <v>482</v>
      </c>
      <c r="F94">
        <f>(H94+G94)*B3</f>
        <v>4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 t="s">
        <v>176</v>
      </c>
      <c r="E97" s="13" t="s">
        <v>180</v>
      </c>
      <c r="F97">
        <f>(H97+G97)*B3</f>
        <v>20</v>
      </c>
      <c r="G97" s="11"/>
      <c r="H97">
        <f>G97+10</f>
        <v>10</v>
      </c>
    </row>
    <row r="98" spans="3:8" ht="15.75" x14ac:dyDescent="0.25">
      <c r="C98" t="s">
        <v>1</v>
      </c>
      <c r="D98" s="17" t="s">
        <v>487</v>
      </c>
      <c r="E98" s="13" t="s">
        <v>247</v>
      </c>
      <c r="F98">
        <f>(H98+G98)*B3</f>
        <v>14</v>
      </c>
      <c r="G98" s="11"/>
      <c r="H98">
        <f>G98+7</f>
        <v>7</v>
      </c>
    </row>
    <row r="99" spans="3:8" ht="15.75" x14ac:dyDescent="0.25">
      <c r="C99" t="s">
        <v>2</v>
      </c>
      <c r="D99" s="17" t="s">
        <v>175</v>
      </c>
      <c r="E99" s="13" t="s">
        <v>179</v>
      </c>
      <c r="F99">
        <f>(H99+G99)*B3</f>
        <v>10</v>
      </c>
      <c r="G99" s="11"/>
      <c r="H99">
        <f>G99+5</f>
        <v>5</v>
      </c>
    </row>
    <row r="100" spans="3:8" ht="15.75" x14ac:dyDescent="0.25">
      <c r="C100" t="s">
        <v>3</v>
      </c>
      <c r="D100" s="17" t="s">
        <v>124</v>
      </c>
      <c r="E100" s="13" t="s">
        <v>249</v>
      </c>
      <c r="F100">
        <f>(H100+G100)*B3</f>
        <v>6</v>
      </c>
      <c r="G100" s="11"/>
      <c r="H100">
        <f>G100+3</f>
        <v>3</v>
      </c>
    </row>
    <row r="101" spans="3:8" ht="15.75" x14ac:dyDescent="0.25">
      <c r="C101" t="s">
        <v>4</v>
      </c>
      <c r="D101" s="17">
        <v>124254</v>
      </c>
      <c r="E101" s="13" t="s">
        <v>182</v>
      </c>
      <c r="F101">
        <f>(H101+G101)*B3</f>
        <v>4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20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14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10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6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4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20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14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10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6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4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20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14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10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6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4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20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14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10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6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4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10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46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64448</v>
      </c>
      <c r="E23" s="13" t="s">
        <v>292</v>
      </c>
      <c r="F23">
        <f>(H23+G23)*B3</f>
        <v>14</v>
      </c>
      <c r="G23" s="11">
        <v>4</v>
      </c>
      <c r="H23">
        <v>10</v>
      </c>
    </row>
    <row r="24" spans="1:8" ht="15.75" x14ac:dyDescent="0.25">
      <c r="C24" t="s">
        <v>1</v>
      </c>
      <c r="D24" s="17" t="s">
        <v>124</v>
      </c>
      <c r="E24" s="13" t="s">
        <v>547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D25">
        <v>64691</v>
      </c>
      <c r="E25" s="13" t="s">
        <v>295</v>
      </c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65329</v>
      </c>
      <c r="E30" s="13" t="s">
        <v>302</v>
      </c>
      <c r="F30">
        <f>(H30+G30)*B3</f>
        <v>16</v>
      </c>
      <c r="G30" s="11">
        <v>6</v>
      </c>
      <c r="H30">
        <v>10</v>
      </c>
    </row>
    <row r="31" spans="1:8" ht="15.75" x14ac:dyDescent="0.25">
      <c r="B31" s="3"/>
      <c r="C31" t="s">
        <v>1</v>
      </c>
      <c r="D31">
        <v>65439</v>
      </c>
      <c r="E31" s="13" t="s">
        <v>297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 s="17" t="s">
        <v>124</v>
      </c>
      <c r="E32" s="13" t="s">
        <v>336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D33">
        <v>65355</v>
      </c>
      <c r="E33" s="13" t="s">
        <v>122</v>
      </c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D34" s="17" t="s">
        <v>124</v>
      </c>
      <c r="E34" s="13" t="s">
        <v>299</v>
      </c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 t="s">
        <v>124</v>
      </c>
      <c r="E37" s="13" t="s">
        <v>548</v>
      </c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111776</v>
      </c>
      <c r="E45" s="13" t="s">
        <v>305</v>
      </c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>
        <v>106353</v>
      </c>
      <c r="E46" s="13" t="s">
        <v>549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105222</v>
      </c>
      <c r="E47" s="13" t="s">
        <v>306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105266</v>
      </c>
      <c r="E48" s="13" t="s">
        <v>550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D49">
        <v>111180</v>
      </c>
      <c r="E49" s="13" t="s">
        <v>551</v>
      </c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105327</v>
      </c>
      <c r="E53" s="13" t="s">
        <v>342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111826</v>
      </c>
      <c r="E54" s="13" t="s">
        <v>344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/>
      <c r="D59" s="2"/>
      <c r="E59" s="15"/>
      <c r="G59" s="11"/>
    </row>
    <row r="60" spans="3:8" x14ac:dyDescent="0.2">
      <c r="C60" s="2" t="s">
        <v>57</v>
      </c>
      <c r="G60" s="11"/>
    </row>
    <row r="61" spans="3:8" ht="15.75" x14ac:dyDescent="0.25">
      <c r="C61" t="s">
        <v>0</v>
      </c>
      <c r="D61" s="17">
        <v>117064</v>
      </c>
      <c r="E61" s="15" t="s">
        <v>313</v>
      </c>
      <c r="F61">
        <f>(H61+G61)*B3</f>
        <v>16</v>
      </c>
      <c r="G61" s="11">
        <v>6</v>
      </c>
      <c r="H61">
        <v>10</v>
      </c>
    </row>
    <row r="62" spans="3:8" ht="15.75" x14ac:dyDescent="0.25">
      <c r="C62" t="s">
        <v>1</v>
      </c>
      <c r="D62">
        <v>114935</v>
      </c>
      <c r="E62" s="13" t="s">
        <v>314</v>
      </c>
      <c r="F62">
        <f>(H62+G62)*B3</f>
        <v>8</v>
      </c>
      <c r="G62" s="11">
        <v>1</v>
      </c>
      <c r="H62">
        <v>7</v>
      </c>
    </row>
    <row r="63" spans="3:8" ht="15.75" x14ac:dyDescent="0.25">
      <c r="C63" t="s">
        <v>2</v>
      </c>
      <c r="D63">
        <v>11882</v>
      </c>
      <c r="E63" s="13" t="s">
        <v>315</v>
      </c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D64">
        <v>119153</v>
      </c>
      <c r="E64" s="13" t="s">
        <v>316</v>
      </c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D65">
        <v>119153</v>
      </c>
      <c r="E65" s="13" t="s">
        <v>552</v>
      </c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119224</v>
      </c>
      <c r="E76" s="13" t="s">
        <v>317</v>
      </c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D77">
        <v>118146</v>
      </c>
      <c r="E77" s="13" t="s">
        <v>553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120168</v>
      </c>
      <c r="E83" s="13" t="s">
        <v>163</v>
      </c>
      <c r="F83">
        <f>(H83+G83)*B3</f>
        <v>15</v>
      </c>
      <c r="G83" s="11">
        <v>5</v>
      </c>
      <c r="H83">
        <v>10</v>
      </c>
    </row>
    <row r="84" spans="3:8" ht="15.75" x14ac:dyDescent="0.25">
      <c r="C84" t="s">
        <v>1</v>
      </c>
      <c r="D84">
        <v>123103</v>
      </c>
      <c r="E84" s="13" t="s">
        <v>320</v>
      </c>
      <c r="F84">
        <f>(H84+G84)*B3</f>
        <v>8</v>
      </c>
      <c r="G84" s="11">
        <v>1</v>
      </c>
      <c r="H84">
        <v>7</v>
      </c>
    </row>
    <row r="85" spans="3:8" ht="15.75" x14ac:dyDescent="0.25">
      <c r="C85" t="s">
        <v>2</v>
      </c>
      <c r="D85">
        <v>121208</v>
      </c>
      <c r="E85" s="13" t="s">
        <v>554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>
        <v>119523</v>
      </c>
      <c r="E86" s="13" t="s">
        <v>555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D87">
        <v>122083</v>
      </c>
      <c r="E87" s="13" t="s">
        <v>322</v>
      </c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122521</v>
      </c>
      <c r="E90" s="13" t="s">
        <v>349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D91">
        <v>121406</v>
      </c>
      <c r="E91" s="13" t="s">
        <v>171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122377</v>
      </c>
      <c r="E92" s="13" t="s">
        <v>556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>
        <v>121356</v>
      </c>
      <c r="E93" s="13" t="s">
        <v>323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D94">
        <v>121340</v>
      </c>
      <c r="E94" s="13" t="s">
        <v>324</v>
      </c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 t="s">
        <v>124</v>
      </c>
      <c r="E97" s="13" t="s">
        <v>327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>
        <v>123298</v>
      </c>
      <c r="E98" s="13" t="s">
        <v>328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>
        <v>123641</v>
      </c>
      <c r="E99" s="13" t="s">
        <v>557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>
        <v>123809</v>
      </c>
      <c r="E100" s="13" t="s">
        <v>353</v>
      </c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 s="17" t="s">
        <v>124</v>
      </c>
      <c r="E101" s="13" t="s">
        <v>558</v>
      </c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/>
  </sheetViews>
  <sheetFormatPr defaultRowHeight="15.75" x14ac:dyDescent="0.25"/>
  <cols>
    <col min="1" max="1" width="34.42578125" bestFit="1" customWidth="1"/>
    <col min="2" max="2" width="4.85546875" bestFit="1" customWidth="1"/>
    <col min="3" max="3" width="19.5703125" bestFit="1" customWidth="1"/>
    <col min="4" max="4" width="25.85546875" customWidth="1"/>
    <col min="5" max="5" width="28" style="13" bestFit="1" customWidth="1"/>
    <col min="6" max="6" width="11.7109375" bestFit="1" customWidth="1"/>
    <col min="7" max="7" width="20.42578125" bestFit="1" customWidth="1"/>
    <col min="8" max="8" width="14.140625" bestFit="1" customWidth="1"/>
  </cols>
  <sheetData>
    <row r="1" spans="1:8" x14ac:dyDescent="0.25">
      <c r="A1" s="2" t="s">
        <v>41</v>
      </c>
      <c r="C1" s="2" t="s">
        <v>25</v>
      </c>
      <c r="D1" s="2" t="s">
        <v>49</v>
      </c>
      <c r="E1" s="16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s="2" t="s">
        <v>5</v>
      </c>
      <c r="B2" s="10">
        <v>85</v>
      </c>
      <c r="C2" t="s">
        <v>0</v>
      </c>
      <c r="D2" s="15"/>
      <c r="E2" s="15"/>
      <c r="F2">
        <f>(H2+G2)*B3</f>
        <v>30</v>
      </c>
      <c r="G2" s="11"/>
      <c r="H2">
        <v>10</v>
      </c>
    </row>
    <row r="3" spans="1:8" x14ac:dyDescent="0.25">
      <c r="A3" s="2" t="s">
        <v>6</v>
      </c>
      <c r="B3" s="2" t="str">
        <f>IF(B2&gt;150,"6.0", IF(B2&gt;125,"5.0",IF(B2&gt;100,"4.0",IF(B2&gt;75,"3.0",IF(B2&gt;50,"2.0",IF(B2&gt;0,"1.0"))))))</f>
        <v>3.0</v>
      </c>
      <c r="C3" t="s">
        <v>1</v>
      </c>
      <c r="D3" s="15"/>
      <c r="E3" s="15"/>
      <c r="F3">
        <f>(H3+G3)*B3</f>
        <v>21</v>
      </c>
      <c r="G3" s="11"/>
      <c r="H3">
        <v>7</v>
      </c>
    </row>
    <row r="4" spans="1:8" x14ac:dyDescent="0.25">
      <c r="C4" t="s">
        <v>2</v>
      </c>
      <c r="D4" s="15"/>
      <c r="E4" s="15"/>
      <c r="F4">
        <f>(H4+G4)*B3</f>
        <v>15</v>
      </c>
      <c r="G4" s="11"/>
      <c r="H4">
        <v>5</v>
      </c>
    </row>
    <row r="5" spans="1:8" x14ac:dyDescent="0.25">
      <c r="C5" t="s">
        <v>3</v>
      </c>
      <c r="D5" s="15" t="s">
        <v>94</v>
      </c>
      <c r="E5" s="15" t="s">
        <v>338</v>
      </c>
      <c r="F5">
        <f>(H5+G5)*B3</f>
        <v>9</v>
      </c>
      <c r="G5" s="11"/>
      <c r="H5">
        <v>3</v>
      </c>
    </row>
    <row r="6" spans="1:8" x14ac:dyDescent="0.25">
      <c r="C6" t="s">
        <v>4</v>
      </c>
      <c r="D6" s="15"/>
      <c r="E6" s="15"/>
      <c r="F6">
        <f>(H6+G6)*B3</f>
        <v>6</v>
      </c>
      <c r="G6" s="11"/>
      <c r="H6">
        <v>2</v>
      </c>
    </row>
    <row r="7" spans="1:8" x14ac:dyDescent="0.25">
      <c r="D7" s="15"/>
      <c r="E7" s="15"/>
      <c r="G7" s="11"/>
    </row>
    <row r="8" spans="1:8" x14ac:dyDescent="0.25">
      <c r="C8" s="1" t="s">
        <v>19</v>
      </c>
      <c r="D8" s="15"/>
      <c r="E8" s="15"/>
      <c r="G8" s="11"/>
    </row>
    <row r="9" spans="1:8" x14ac:dyDescent="0.25">
      <c r="C9" t="s">
        <v>0</v>
      </c>
      <c r="D9" s="13" t="s">
        <v>95</v>
      </c>
      <c r="E9" s="13" t="s">
        <v>98</v>
      </c>
      <c r="F9">
        <f>(H9+G9)*B3</f>
        <v>48</v>
      </c>
      <c r="G9" s="11">
        <v>6</v>
      </c>
      <c r="H9">
        <v>10</v>
      </c>
    </row>
    <row r="10" spans="1:8" x14ac:dyDescent="0.25">
      <c r="C10" t="s">
        <v>1</v>
      </c>
      <c r="D10" s="13" t="s">
        <v>97</v>
      </c>
      <c r="E10" s="13" t="s">
        <v>99</v>
      </c>
      <c r="F10">
        <f>(H10+G10)*B3</f>
        <v>33</v>
      </c>
      <c r="G10" s="11">
        <v>4</v>
      </c>
      <c r="H10">
        <v>7</v>
      </c>
    </row>
    <row r="11" spans="1:8" x14ac:dyDescent="0.25">
      <c r="C11" t="s">
        <v>2</v>
      </c>
      <c r="D11" s="15" t="s">
        <v>96</v>
      </c>
      <c r="E11" s="15" t="s">
        <v>100</v>
      </c>
      <c r="F11">
        <f>(H11+G11)*B3</f>
        <v>15</v>
      </c>
      <c r="G11" s="11"/>
      <c r="H11">
        <v>5</v>
      </c>
    </row>
    <row r="12" spans="1:8" x14ac:dyDescent="0.25">
      <c r="C12" t="s">
        <v>3</v>
      </c>
      <c r="D12" s="15"/>
      <c r="E12" s="15"/>
      <c r="F12">
        <f>(H12+G12)*B3</f>
        <v>9</v>
      </c>
      <c r="G12" s="11"/>
      <c r="H12">
        <v>3</v>
      </c>
    </row>
    <row r="13" spans="1:8" x14ac:dyDescent="0.25">
      <c r="C13" t="s">
        <v>4</v>
      </c>
      <c r="D13" s="15"/>
      <c r="E13" s="15"/>
      <c r="F13">
        <f>(H13+G13)*B3</f>
        <v>6</v>
      </c>
      <c r="G13" s="11"/>
      <c r="H13">
        <v>2</v>
      </c>
    </row>
    <row r="14" spans="1:8" x14ac:dyDescent="0.25">
      <c r="D14" s="15"/>
      <c r="E14" s="15"/>
      <c r="G14" s="11"/>
    </row>
    <row r="15" spans="1:8" x14ac:dyDescent="0.25">
      <c r="C15" s="2" t="s">
        <v>20</v>
      </c>
      <c r="D15" s="15"/>
      <c r="E15" s="15"/>
      <c r="G15" s="11"/>
    </row>
    <row r="16" spans="1:8" x14ac:dyDescent="0.25">
      <c r="C16" t="s">
        <v>0</v>
      </c>
      <c r="D16" s="13" t="s">
        <v>101</v>
      </c>
      <c r="E16" s="13" t="s">
        <v>105</v>
      </c>
      <c r="F16">
        <f>(H16+G16)*B3</f>
        <v>36</v>
      </c>
      <c r="G16" s="11">
        <v>2</v>
      </c>
      <c r="H16">
        <v>10</v>
      </c>
    </row>
    <row r="17" spans="3:8" x14ac:dyDescent="0.25">
      <c r="C17" t="s">
        <v>1</v>
      </c>
      <c r="D17" s="13" t="s">
        <v>102</v>
      </c>
      <c r="E17" s="13" t="s">
        <v>106</v>
      </c>
      <c r="F17">
        <f>(H17+G17)*B3</f>
        <v>21</v>
      </c>
      <c r="G17" s="11"/>
      <c r="H17">
        <v>7</v>
      </c>
    </row>
    <row r="18" spans="3:8" x14ac:dyDescent="0.25">
      <c r="C18" t="s">
        <v>2</v>
      </c>
      <c r="D18" s="13" t="s">
        <v>103</v>
      </c>
      <c r="E18" s="13" t="s">
        <v>107</v>
      </c>
      <c r="F18">
        <f>(H18+G18)*B3</f>
        <v>15</v>
      </c>
      <c r="G18" s="11"/>
      <c r="H18">
        <v>5</v>
      </c>
    </row>
    <row r="19" spans="3:8" x14ac:dyDescent="0.25">
      <c r="C19" t="s">
        <v>3</v>
      </c>
      <c r="D19" s="15" t="s">
        <v>104</v>
      </c>
      <c r="E19" s="15" t="s">
        <v>108</v>
      </c>
      <c r="F19">
        <f>(H19+G19)*B3</f>
        <v>9</v>
      </c>
      <c r="G19" s="11"/>
      <c r="H19">
        <v>3</v>
      </c>
    </row>
    <row r="20" spans="3:8" x14ac:dyDescent="0.25">
      <c r="C20" t="s">
        <v>4</v>
      </c>
      <c r="D20" s="15"/>
      <c r="E20" s="15"/>
      <c r="F20">
        <f>(H20+G20)*B3</f>
        <v>6</v>
      </c>
      <c r="G20" s="11"/>
      <c r="H20">
        <v>2</v>
      </c>
    </row>
    <row r="21" spans="3:8" x14ac:dyDescent="0.25">
      <c r="D21" s="15"/>
      <c r="E21" s="15"/>
      <c r="G21" s="11"/>
    </row>
    <row r="22" spans="3:8" x14ac:dyDescent="0.25">
      <c r="C22" s="2" t="s">
        <v>21</v>
      </c>
      <c r="D22" s="15"/>
      <c r="E22" s="15"/>
      <c r="G22" s="11"/>
    </row>
    <row r="23" spans="3:8" x14ac:dyDescent="0.25">
      <c r="C23" t="s">
        <v>0</v>
      </c>
      <c r="D23" s="13" t="s">
        <v>109</v>
      </c>
      <c r="E23" s="13" t="s">
        <v>114</v>
      </c>
      <c r="F23">
        <f>(H23+G23)*B3</f>
        <v>33</v>
      </c>
      <c r="G23" s="11">
        <v>1</v>
      </c>
      <c r="H23">
        <v>10</v>
      </c>
    </row>
    <row r="24" spans="3:8" x14ac:dyDescent="0.25">
      <c r="C24" t="s">
        <v>1</v>
      </c>
      <c r="D24" s="13" t="s">
        <v>110</v>
      </c>
      <c r="E24" s="13" t="s">
        <v>115</v>
      </c>
      <c r="F24">
        <f>(H24+G24)*B3</f>
        <v>21</v>
      </c>
      <c r="G24" s="11"/>
      <c r="H24">
        <v>7</v>
      </c>
    </row>
    <row r="25" spans="3:8" x14ac:dyDescent="0.25">
      <c r="C25" t="s">
        <v>2</v>
      </c>
      <c r="D25" s="13" t="s">
        <v>111</v>
      </c>
      <c r="E25" s="13" t="s">
        <v>116</v>
      </c>
      <c r="F25">
        <f>(H25+G25)*B3</f>
        <v>15</v>
      </c>
      <c r="G25" s="11"/>
      <c r="H25">
        <v>5</v>
      </c>
    </row>
    <row r="26" spans="3:8" x14ac:dyDescent="0.25">
      <c r="C26" t="s">
        <v>3</v>
      </c>
      <c r="D26" s="13" t="s">
        <v>112</v>
      </c>
      <c r="E26" s="13" t="s">
        <v>117</v>
      </c>
      <c r="F26">
        <f>(H26+G26)*B3</f>
        <v>9</v>
      </c>
      <c r="G26" s="11"/>
      <c r="H26">
        <v>3</v>
      </c>
    </row>
    <row r="27" spans="3:8" x14ac:dyDescent="0.25">
      <c r="C27" t="s">
        <v>4</v>
      </c>
      <c r="D27" s="13" t="s">
        <v>113</v>
      </c>
      <c r="E27" s="13" t="s">
        <v>118</v>
      </c>
      <c r="F27">
        <f>(H27+G27)*B3</f>
        <v>6</v>
      </c>
      <c r="G27" s="11"/>
      <c r="H27">
        <v>2</v>
      </c>
    </row>
    <row r="28" spans="3:8" x14ac:dyDescent="0.25">
      <c r="D28" s="15"/>
      <c r="E28" s="15"/>
      <c r="G28" s="11"/>
    </row>
    <row r="29" spans="3:8" x14ac:dyDescent="0.25">
      <c r="C29" s="1" t="s">
        <v>193</v>
      </c>
      <c r="D29" s="15"/>
      <c r="E29" s="15"/>
      <c r="G29" s="11"/>
    </row>
    <row r="30" spans="3:8" x14ac:dyDescent="0.25">
      <c r="C30" s="2" t="s">
        <v>53</v>
      </c>
      <c r="D30" s="15"/>
      <c r="E30" s="15"/>
      <c r="G30" s="11"/>
    </row>
    <row r="31" spans="3:8" x14ac:dyDescent="0.25">
      <c r="C31" t="s">
        <v>0</v>
      </c>
      <c r="D31" s="15" t="s">
        <v>123</v>
      </c>
      <c r="E31" s="13" t="s">
        <v>119</v>
      </c>
      <c r="F31">
        <f>(H31+G31)*B3</f>
        <v>30</v>
      </c>
      <c r="G31" s="11"/>
      <c r="H31">
        <v>10</v>
      </c>
    </row>
    <row r="32" spans="3:8" x14ac:dyDescent="0.25">
      <c r="C32" t="s">
        <v>1</v>
      </c>
      <c r="D32" s="17" t="s">
        <v>396</v>
      </c>
      <c r="E32" s="13" t="s">
        <v>395</v>
      </c>
      <c r="F32">
        <f>(H32+G32)*B3</f>
        <v>21</v>
      </c>
      <c r="G32" s="11"/>
      <c r="H32">
        <v>7</v>
      </c>
    </row>
    <row r="33" spans="3:8" x14ac:dyDescent="0.25">
      <c r="C33" t="s">
        <v>2</v>
      </c>
      <c r="D33" s="13" t="s">
        <v>125</v>
      </c>
      <c r="E33" s="13" t="s">
        <v>120</v>
      </c>
      <c r="F33">
        <f>(H33+G33)*B3</f>
        <v>15</v>
      </c>
      <c r="G33" s="11"/>
      <c r="H33">
        <v>5</v>
      </c>
    </row>
    <row r="34" spans="3:8" x14ac:dyDescent="0.25">
      <c r="C34" t="s">
        <v>3</v>
      </c>
      <c r="D34" s="13" t="s">
        <v>126</v>
      </c>
      <c r="E34" s="13" t="s">
        <v>121</v>
      </c>
      <c r="F34">
        <f>(H34+G34)*B3</f>
        <v>9</v>
      </c>
      <c r="G34" s="11"/>
      <c r="H34">
        <v>3</v>
      </c>
    </row>
    <row r="35" spans="3:8" x14ac:dyDescent="0.25">
      <c r="C35" t="s">
        <v>4</v>
      </c>
      <c r="D35" s="13" t="s">
        <v>127</v>
      </c>
      <c r="E35" s="13" t="s">
        <v>122</v>
      </c>
      <c r="F35">
        <f>(H35+G35)*B3</f>
        <v>6</v>
      </c>
      <c r="G35" s="11"/>
      <c r="H35">
        <v>2</v>
      </c>
    </row>
    <row r="36" spans="3:8" x14ac:dyDescent="0.25">
      <c r="D36" s="15"/>
      <c r="E36" s="15"/>
      <c r="G36" s="11"/>
    </row>
    <row r="37" spans="3:8" x14ac:dyDescent="0.25">
      <c r="C37" s="1" t="s">
        <v>194</v>
      </c>
      <c r="D37" s="15"/>
      <c r="E37" s="15"/>
      <c r="G37" s="11"/>
    </row>
    <row r="38" spans="3:8" x14ac:dyDescent="0.25">
      <c r="C38" s="1" t="s">
        <v>53</v>
      </c>
      <c r="D38" s="15"/>
      <c r="E38" s="15"/>
      <c r="G38" s="11"/>
    </row>
    <row r="39" spans="3:8" x14ac:dyDescent="0.25">
      <c r="C39" t="s">
        <v>0</v>
      </c>
      <c r="D39" s="15"/>
      <c r="E39" s="15"/>
      <c r="F39">
        <f>(H39+G39)*B3</f>
        <v>30</v>
      </c>
      <c r="G39" s="11"/>
      <c r="H39">
        <v>10</v>
      </c>
    </row>
    <row r="40" spans="3:8" x14ac:dyDescent="0.25">
      <c r="C40" t="s">
        <v>1</v>
      </c>
      <c r="D40" s="15"/>
      <c r="E40" s="15"/>
      <c r="F40">
        <f>(H40+G40)*B3</f>
        <v>21</v>
      </c>
      <c r="G40" s="11"/>
      <c r="H40">
        <v>7</v>
      </c>
    </row>
    <row r="41" spans="3:8" x14ac:dyDescent="0.25">
      <c r="C41" t="s">
        <v>2</v>
      </c>
      <c r="D41" s="15"/>
      <c r="E41" s="15"/>
      <c r="F41">
        <f>(H41+G41)*B3</f>
        <v>15</v>
      </c>
      <c r="G41" s="11"/>
      <c r="H41">
        <v>5</v>
      </c>
    </row>
    <row r="42" spans="3:8" x14ac:dyDescent="0.25">
      <c r="C42" t="s">
        <v>3</v>
      </c>
      <c r="D42" s="15"/>
      <c r="E42" s="15"/>
      <c r="F42">
        <f>(H42+G42)*B3</f>
        <v>9</v>
      </c>
      <c r="G42" s="11"/>
      <c r="H42">
        <v>3</v>
      </c>
    </row>
    <row r="43" spans="3:8" x14ac:dyDescent="0.25">
      <c r="C43" t="s">
        <v>4</v>
      </c>
      <c r="D43" s="15"/>
      <c r="E43" s="15"/>
      <c r="F43">
        <f>(H43+G43)*B3</f>
        <v>6</v>
      </c>
      <c r="G43" s="11"/>
      <c r="H43">
        <v>2</v>
      </c>
    </row>
    <row r="44" spans="3:8" x14ac:dyDescent="0.25">
      <c r="D44" s="15"/>
      <c r="E44" s="15"/>
      <c r="G44" s="11"/>
    </row>
    <row r="45" spans="3:8" x14ac:dyDescent="0.25">
      <c r="C45" s="2" t="s">
        <v>26</v>
      </c>
      <c r="D45" s="15"/>
      <c r="E45" s="15"/>
      <c r="G45" s="11"/>
    </row>
    <row r="46" spans="3:8" x14ac:dyDescent="0.25">
      <c r="C46" s="1" t="s">
        <v>34</v>
      </c>
      <c r="D46" s="15"/>
      <c r="E46" s="15"/>
      <c r="G46" s="11"/>
    </row>
    <row r="47" spans="3:8" x14ac:dyDescent="0.25">
      <c r="C47" t="s">
        <v>0</v>
      </c>
      <c r="D47" s="13" t="s">
        <v>128</v>
      </c>
      <c r="E47" s="13" t="s">
        <v>131</v>
      </c>
      <c r="F47">
        <f>(H47+G47)*B3</f>
        <v>30</v>
      </c>
      <c r="G47" s="11"/>
      <c r="H47">
        <v>10</v>
      </c>
    </row>
    <row r="48" spans="3:8" x14ac:dyDescent="0.25">
      <c r="C48" t="s">
        <v>1</v>
      </c>
      <c r="D48" s="13" t="s">
        <v>129</v>
      </c>
      <c r="E48" s="13" t="s">
        <v>132</v>
      </c>
      <c r="F48">
        <f>(H48+G48)*B3</f>
        <v>21</v>
      </c>
      <c r="G48" s="11"/>
      <c r="H48">
        <v>7</v>
      </c>
    </row>
    <row r="49" spans="3:8" x14ac:dyDescent="0.25">
      <c r="C49" t="s">
        <v>2</v>
      </c>
      <c r="D49" s="13"/>
      <c r="F49">
        <f>(H49+G49)*B3</f>
        <v>15</v>
      </c>
      <c r="G49" s="11"/>
      <c r="H49">
        <v>5</v>
      </c>
    </row>
    <row r="50" spans="3:8" x14ac:dyDescent="0.25">
      <c r="C50" t="s">
        <v>3</v>
      </c>
      <c r="D50" s="13" t="s">
        <v>130</v>
      </c>
      <c r="E50" s="13" t="s">
        <v>133</v>
      </c>
      <c r="F50">
        <f>(H50+G50)*B3</f>
        <v>9</v>
      </c>
      <c r="G50" s="11"/>
      <c r="H50">
        <v>3</v>
      </c>
    </row>
    <row r="51" spans="3:8" x14ac:dyDescent="0.25">
      <c r="C51" t="s">
        <v>4</v>
      </c>
      <c r="D51" s="13"/>
      <c r="F51">
        <f>(H51+G51)*B3</f>
        <v>6</v>
      </c>
      <c r="G51" s="11"/>
      <c r="H51">
        <v>2</v>
      </c>
    </row>
    <row r="52" spans="3:8" x14ac:dyDescent="0.25">
      <c r="D52" s="15"/>
      <c r="E52" s="15"/>
      <c r="G52" s="11"/>
    </row>
    <row r="53" spans="3:8" x14ac:dyDescent="0.25">
      <c r="C53" s="2" t="s">
        <v>27</v>
      </c>
      <c r="D53" s="15"/>
      <c r="E53" s="15"/>
      <c r="G53" s="11"/>
    </row>
    <row r="54" spans="3:8" x14ac:dyDescent="0.25">
      <c r="C54" s="1" t="s">
        <v>34</v>
      </c>
      <c r="E54" s="15"/>
      <c r="G54" s="11"/>
    </row>
    <row r="55" spans="3:8" x14ac:dyDescent="0.25">
      <c r="C55" t="s">
        <v>0</v>
      </c>
      <c r="D55" s="15" t="s">
        <v>134</v>
      </c>
      <c r="E55" s="13" t="s">
        <v>137</v>
      </c>
      <c r="F55">
        <f>(H55+G55)*B3</f>
        <v>48</v>
      </c>
      <c r="G55" s="11">
        <v>6</v>
      </c>
      <c r="H55">
        <v>10</v>
      </c>
    </row>
    <row r="56" spans="3:8" x14ac:dyDescent="0.25">
      <c r="C56" t="s">
        <v>1</v>
      </c>
      <c r="D56" s="13" t="s">
        <v>135</v>
      </c>
      <c r="E56" s="13" t="s">
        <v>70</v>
      </c>
      <c r="F56">
        <f>(H56+G56)*B3</f>
        <v>21</v>
      </c>
      <c r="G56" s="11"/>
      <c r="H56">
        <v>7</v>
      </c>
    </row>
    <row r="57" spans="3:8" x14ac:dyDescent="0.25">
      <c r="C57" t="s">
        <v>2</v>
      </c>
      <c r="D57" s="13"/>
      <c r="F57">
        <f>(H57+G57)*B3</f>
        <v>15</v>
      </c>
      <c r="G57" s="11"/>
      <c r="H57">
        <v>5</v>
      </c>
    </row>
    <row r="58" spans="3:8" x14ac:dyDescent="0.25">
      <c r="C58" t="s">
        <v>3</v>
      </c>
      <c r="D58" s="13" t="s">
        <v>136</v>
      </c>
      <c r="E58" s="13" t="s">
        <v>138</v>
      </c>
      <c r="F58">
        <f>(H58+G58)*B3</f>
        <v>9</v>
      </c>
      <c r="G58" s="11"/>
      <c r="H58">
        <v>3</v>
      </c>
    </row>
    <row r="59" spans="3:8" x14ac:dyDescent="0.25">
      <c r="C59" t="s">
        <v>4</v>
      </c>
      <c r="D59" s="13"/>
      <c r="F59">
        <f>(H59+G59)*B3</f>
        <v>6</v>
      </c>
      <c r="G59" s="11"/>
      <c r="H59">
        <v>2</v>
      </c>
    </row>
    <row r="60" spans="3:8" x14ac:dyDescent="0.25">
      <c r="D60" s="15"/>
      <c r="E60" s="15"/>
      <c r="G60" s="11"/>
    </row>
    <row r="61" spans="3:8" x14ac:dyDescent="0.25">
      <c r="C61" s="1" t="s">
        <v>26</v>
      </c>
      <c r="D61" s="15"/>
      <c r="E61" s="15"/>
      <c r="G61" s="11"/>
    </row>
    <row r="62" spans="3:8" x14ac:dyDescent="0.25">
      <c r="C62" s="1" t="s">
        <v>38</v>
      </c>
      <c r="D62" s="15"/>
      <c r="E62" s="15"/>
      <c r="G62" s="11"/>
    </row>
    <row r="63" spans="3:8" x14ac:dyDescent="0.25">
      <c r="C63" t="s">
        <v>0</v>
      </c>
      <c r="D63" s="13"/>
      <c r="F63">
        <f>(H63+G63)*B3</f>
        <v>30</v>
      </c>
      <c r="G63" s="11"/>
      <c r="H63">
        <v>10</v>
      </c>
    </row>
    <row r="64" spans="3:8" x14ac:dyDescent="0.25">
      <c r="C64" t="s">
        <v>1</v>
      </c>
      <c r="D64" s="13"/>
      <c r="F64">
        <f>(H64+G64)*B3</f>
        <v>21</v>
      </c>
      <c r="G64" s="11"/>
      <c r="H64">
        <v>7</v>
      </c>
    </row>
    <row r="65" spans="3:8" x14ac:dyDescent="0.25">
      <c r="C65" t="s">
        <v>2</v>
      </c>
      <c r="D65" s="13" t="s">
        <v>140</v>
      </c>
      <c r="E65" s="13" t="s">
        <v>139</v>
      </c>
      <c r="F65">
        <f>(H65+G65)*B3</f>
        <v>15</v>
      </c>
      <c r="G65" s="11"/>
      <c r="H65">
        <v>5</v>
      </c>
    </row>
    <row r="66" spans="3:8" x14ac:dyDescent="0.25">
      <c r="C66" t="s">
        <v>3</v>
      </c>
      <c r="D66" s="13"/>
      <c r="F66">
        <f>(H66+G66)*B3</f>
        <v>9</v>
      </c>
      <c r="G66" s="11"/>
      <c r="H66">
        <v>3</v>
      </c>
    </row>
    <row r="67" spans="3:8" x14ac:dyDescent="0.25">
      <c r="C67" t="s">
        <v>4</v>
      </c>
      <c r="D67" s="13"/>
      <c r="F67">
        <f>(H67+G67)*B3</f>
        <v>6</v>
      </c>
      <c r="G67" s="11"/>
      <c r="H67">
        <v>2</v>
      </c>
    </row>
    <row r="68" spans="3:8" x14ac:dyDescent="0.25">
      <c r="D68" s="15"/>
      <c r="E68" s="15"/>
      <c r="G68" s="11"/>
    </row>
    <row r="69" spans="3:8" x14ac:dyDescent="0.25">
      <c r="C69" s="1" t="s">
        <v>27</v>
      </c>
      <c r="D69" s="15"/>
      <c r="E69" s="15"/>
      <c r="G69" s="11"/>
    </row>
    <row r="70" spans="3:8" x14ac:dyDescent="0.25">
      <c r="C70" s="1" t="s">
        <v>38</v>
      </c>
      <c r="D70" s="15"/>
      <c r="E70" s="15"/>
      <c r="G70" s="11"/>
    </row>
    <row r="71" spans="3:8" x14ac:dyDescent="0.25">
      <c r="C71" t="s">
        <v>0</v>
      </c>
      <c r="D71" s="13"/>
      <c r="F71">
        <f>(H71+G71)*B3</f>
        <v>30</v>
      </c>
      <c r="G71" s="11"/>
      <c r="H71">
        <v>10</v>
      </c>
    </row>
    <row r="72" spans="3:8" x14ac:dyDescent="0.25">
      <c r="C72" t="s">
        <v>1</v>
      </c>
      <c r="D72" s="13"/>
      <c r="F72">
        <f>(H72+G72)*B3</f>
        <v>21</v>
      </c>
      <c r="G72" s="11"/>
      <c r="H72">
        <v>7</v>
      </c>
    </row>
    <row r="73" spans="3:8" x14ac:dyDescent="0.25">
      <c r="C73" t="s">
        <v>2</v>
      </c>
      <c r="D73" s="13" t="s">
        <v>141</v>
      </c>
      <c r="E73" s="13" t="s">
        <v>143</v>
      </c>
      <c r="F73">
        <f>(H73+G73)*B3</f>
        <v>15</v>
      </c>
      <c r="G73" s="11"/>
      <c r="H73">
        <v>5</v>
      </c>
    </row>
    <row r="74" spans="3:8" x14ac:dyDescent="0.25">
      <c r="C74" t="s">
        <v>3</v>
      </c>
      <c r="D74" s="13"/>
      <c r="F74">
        <f>(H74+G74)*B3</f>
        <v>9</v>
      </c>
      <c r="G74" s="11"/>
      <c r="H74">
        <v>3</v>
      </c>
    </row>
    <row r="75" spans="3:8" x14ac:dyDescent="0.25">
      <c r="C75" t="s">
        <v>4</v>
      </c>
      <c r="D75" s="13" t="s">
        <v>142</v>
      </c>
      <c r="E75" s="13" t="s">
        <v>144</v>
      </c>
      <c r="F75">
        <f>(H75+G75)*B3</f>
        <v>6</v>
      </c>
      <c r="G75" s="11"/>
      <c r="H75">
        <v>2</v>
      </c>
    </row>
    <row r="76" spans="3:8" x14ac:dyDescent="0.25">
      <c r="D76" s="15"/>
      <c r="E76" s="15"/>
      <c r="G76" s="11"/>
    </row>
    <row r="77" spans="3:8" x14ac:dyDescent="0.25">
      <c r="C77" s="2" t="s">
        <v>28</v>
      </c>
      <c r="D77" s="15"/>
      <c r="E77" s="15"/>
      <c r="G77" s="11"/>
    </row>
    <row r="78" spans="3:8" x14ac:dyDescent="0.25">
      <c r="C78" t="s">
        <v>0</v>
      </c>
      <c r="D78" s="13" t="s">
        <v>145</v>
      </c>
      <c r="E78" s="13" t="s">
        <v>150</v>
      </c>
      <c r="F78">
        <f>(H78+G78)*B3</f>
        <v>33</v>
      </c>
      <c r="G78" s="11">
        <v>1</v>
      </c>
      <c r="H78">
        <v>10</v>
      </c>
    </row>
    <row r="79" spans="3:8" x14ac:dyDescent="0.25">
      <c r="C79" t="s">
        <v>1</v>
      </c>
      <c r="D79" s="13" t="s">
        <v>146</v>
      </c>
      <c r="E79" s="13" t="s">
        <v>151</v>
      </c>
      <c r="F79">
        <f>(H79+G79)*B3</f>
        <v>21</v>
      </c>
      <c r="G79" s="11"/>
      <c r="H79">
        <v>7</v>
      </c>
    </row>
    <row r="80" spans="3:8" x14ac:dyDescent="0.25">
      <c r="C80" t="s">
        <v>2</v>
      </c>
      <c r="D80" s="13" t="s">
        <v>147</v>
      </c>
      <c r="E80" s="13" t="s">
        <v>152</v>
      </c>
      <c r="F80">
        <f>(H80+G80)*B3</f>
        <v>15</v>
      </c>
      <c r="G80" s="11"/>
      <c r="H80">
        <v>5</v>
      </c>
    </row>
    <row r="81" spans="3:8" x14ac:dyDescent="0.25">
      <c r="C81" t="s">
        <v>3</v>
      </c>
      <c r="D81" s="13" t="s">
        <v>148</v>
      </c>
      <c r="E81" s="13" t="s">
        <v>153</v>
      </c>
      <c r="F81">
        <f>(H81+G81)*B3</f>
        <v>9</v>
      </c>
      <c r="G81" s="11"/>
      <c r="H81">
        <v>3</v>
      </c>
    </row>
    <row r="82" spans="3:8" x14ac:dyDescent="0.25">
      <c r="C82" t="s">
        <v>4</v>
      </c>
      <c r="D82" s="13" t="s">
        <v>149</v>
      </c>
      <c r="E82" s="13" t="s">
        <v>154</v>
      </c>
      <c r="F82">
        <f>(H82+G82)*B3</f>
        <v>6</v>
      </c>
      <c r="G82" s="11"/>
      <c r="H82">
        <v>2</v>
      </c>
    </row>
    <row r="83" spans="3:8" x14ac:dyDescent="0.25">
      <c r="D83" s="15"/>
      <c r="E83" s="15"/>
      <c r="G83" s="11"/>
    </row>
    <row r="84" spans="3:8" x14ac:dyDescent="0.25">
      <c r="C84" s="2" t="s">
        <v>29</v>
      </c>
      <c r="D84" s="15"/>
      <c r="E84" s="15"/>
      <c r="G84" s="11"/>
    </row>
    <row r="85" spans="3:8" x14ac:dyDescent="0.25">
      <c r="C85" t="s">
        <v>0</v>
      </c>
      <c r="D85" s="13" t="s">
        <v>155</v>
      </c>
      <c r="E85" s="13" t="s">
        <v>160</v>
      </c>
      <c r="F85">
        <f>(H85+G85)*B3</f>
        <v>45</v>
      </c>
      <c r="G85" s="11">
        <v>5</v>
      </c>
      <c r="H85">
        <v>10</v>
      </c>
    </row>
    <row r="86" spans="3:8" x14ac:dyDescent="0.25">
      <c r="C86" t="s">
        <v>1</v>
      </c>
      <c r="D86" s="13" t="s">
        <v>156</v>
      </c>
      <c r="E86" s="13" t="s">
        <v>161</v>
      </c>
      <c r="F86">
        <f>(H86+G86)*B3</f>
        <v>21</v>
      </c>
      <c r="G86" s="11"/>
      <c r="H86">
        <v>7</v>
      </c>
    </row>
    <row r="87" spans="3:8" x14ac:dyDescent="0.25">
      <c r="C87" t="s">
        <v>2</v>
      </c>
      <c r="D87" s="13" t="s">
        <v>157</v>
      </c>
      <c r="E87" s="13" t="s">
        <v>162</v>
      </c>
      <c r="F87">
        <f>(H87+G87)*B3</f>
        <v>15</v>
      </c>
      <c r="G87" s="11"/>
      <c r="H87">
        <v>5</v>
      </c>
    </row>
    <row r="88" spans="3:8" x14ac:dyDescent="0.25">
      <c r="C88" t="s">
        <v>3</v>
      </c>
      <c r="D88" s="13" t="s">
        <v>158</v>
      </c>
      <c r="E88" s="13" t="s">
        <v>163</v>
      </c>
      <c r="F88">
        <f>(H88+G88)*B3</f>
        <v>9</v>
      </c>
      <c r="G88" s="11"/>
      <c r="H88">
        <v>3</v>
      </c>
    </row>
    <row r="89" spans="3:8" x14ac:dyDescent="0.25">
      <c r="C89" t="s">
        <v>4</v>
      </c>
      <c r="D89" s="13" t="s">
        <v>159</v>
      </c>
      <c r="E89" s="13" t="s">
        <v>164</v>
      </c>
      <c r="F89">
        <f>(H89+G89)*B3</f>
        <v>6</v>
      </c>
      <c r="G89" s="11"/>
      <c r="H89">
        <v>2</v>
      </c>
    </row>
    <row r="90" spans="3:8" x14ac:dyDescent="0.25">
      <c r="D90" s="15"/>
      <c r="E90" s="15"/>
      <c r="G90" s="11"/>
    </row>
    <row r="91" spans="3:8" x14ac:dyDescent="0.25">
      <c r="C91" s="2" t="s">
        <v>30</v>
      </c>
      <c r="D91" s="15"/>
      <c r="E91" s="15"/>
      <c r="G91" s="11"/>
    </row>
    <row r="92" spans="3:8" x14ac:dyDescent="0.25">
      <c r="C92" t="s">
        <v>0</v>
      </c>
      <c r="D92" s="13" t="s">
        <v>165</v>
      </c>
      <c r="E92" s="13" t="s">
        <v>170</v>
      </c>
      <c r="F92">
        <f>(H92+G92)*B3</f>
        <v>33</v>
      </c>
      <c r="G92" s="11">
        <v>1</v>
      </c>
      <c r="H92">
        <v>10</v>
      </c>
    </row>
    <row r="93" spans="3:8" x14ac:dyDescent="0.25">
      <c r="C93" t="s">
        <v>1</v>
      </c>
      <c r="D93" s="13" t="s">
        <v>166</v>
      </c>
      <c r="E93" s="13" t="s">
        <v>171</v>
      </c>
      <c r="F93">
        <f>(H93+G93)*B3</f>
        <v>21</v>
      </c>
      <c r="G93" s="11"/>
      <c r="H93">
        <v>7</v>
      </c>
    </row>
    <row r="94" spans="3:8" x14ac:dyDescent="0.25">
      <c r="C94" t="s">
        <v>2</v>
      </c>
      <c r="D94" s="13" t="s">
        <v>167</v>
      </c>
      <c r="E94" s="13" t="s">
        <v>172</v>
      </c>
      <c r="F94">
        <f>(H94+G94)*B3</f>
        <v>15</v>
      </c>
      <c r="G94" s="11"/>
      <c r="H94">
        <v>5</v>
      </c>
    </row>
    <row r="95" spans="3:8" x14ac:dyDescent="0.25">
      <c r="C95" t="s">
        <v>3</v>
      </c>
      <c r="D95" s="13" t="s">
        <v>168</v>
      </c>
      <c r="E95" s="13" t="s">
        <v>173</v>
      </c>
      <c r="F95">
        <f>(H95+G95)*B3</f>
        <v>9</v>
      </c>
      <c r="G95" s="11"/>
      <c r="H95">
        <v>3</v>
      </c>
    </row>
    <row r="96" spans="3:8" x14ac:dyDescent="0.25">
      <c r="C96" t="s">
        <v>4</v>
      </c>
      <c r="D96" s="13" t="s">
        <v>169</v>
      </c>
      <c r="E96" s="13" t="s">
        <v>174</v>
      </c>
      <c r="F96">
        <f>(H96+G96)*B3</f>
        <v>6</v>
      </c>
      <c r="G96" s="11"/>
      <c r="H96">
        <v>2</v>
      </c>
    </row>
    <row r="97" spans="3:8" x14ac:dyDescent="0.25">
      <c r="D97" s="15"/>
      <c r="E97" s="15"/>
      <c r="G97" s="11"/>
    </row>
    <row r="98" spans="3:8" x14ac:dyDescent="0.25">
      <c r="C98" s="1" t="s">
        <v>193</v>
      </c>
      <c r="D98" s="15"/>
      <c r="E98" s="15"/>
      <c r="G98" s="11"/>
    </row>
    <row r="99" spans="3:8" x14ac:dyDescent="0.25">
      <c r="C99" s="2" t="s">
        <v>54</v>
      </c>
      <c r="D99" s="15"/>
      <c r="E99" s="15"/>
      <c r="G99" s="11"/>
    </row>
    <row r="100" spans="3:8" x14ac:dyDescent="0.25">
      <c r="C100" t="s">
        <v>0</v>
      </c>
      <c r="D100" s="13" t="s">
        <v>175</v>
      </c>
      <c r="E100" s="13" t="s">
        <v>179</v>
      </c>
      <c r="F100">
        <f>(H100+G100)*B3</f>
        <v>30</v>
      </c>
      <c r="G100" s="11"/>
      <c r="H100">
        <f>G100+10</f>
        <v>10</v>
      </c>
    </row>
    <row r="101" spans="3:8" x14ac:dyDescent="0.25">
      <c r="C101" t="s">
        <v>1</v>
      </c>
      <c r="D101" s="13" t="s">
        <v>176</v>
      </c>
      <c r="E101" s="13" t="s">
        <v>180</v>
      </c>
      <c r="F101">
        <f>(H101+G101)*B3</f>
        <v>21</v>
      </c>
      <c r="G101" s="11"/>
      <c r="H101">
        <f>G101+7</f>
        <v>7</v>
      </c>
    </row>
    <row r="102" spans="3:8" x14ac:dyDescent="0.25">
      <c r="C102" t="s">
        <v>2</v>
      </c>
      <c r="D102" s="15" t="s">
        <v>177</v>
      </c>
      <c r="E102" s="13" t="s">
        <v>181</v>
      </c>
      <c r="F102">
        <f>(H102+G102)*B3</f>
        <v>15</v>
      </c>
      <c r="G102" s="11"/>
      <c r="H102">
        <f>G102+5</f>
        <v>5</v>
      </c>
    </row>
    <row r="103" spans="3:8" x14ac:dyDescent="0.25">
      <c r="C103" t="s">
        <v>3</v>
      </c>
      <c r="D103" s="13" t="s">
        <v>705</v>
      </c>
      <c r="E103" s="13" t="s">
        <v>182</v>
      </c>
      <c r="F103">
        <f>(H103+G103)*B3</f>
        <v>9</v>
      </c>
      <c r="G103" s="11"/>
      <c r="H103">
        <f>G103+3</f>
        <v>3</v>
      </c>
    </row>
    <row r="104" spans="3:8" x14ac:dyDescent="0.25">
      <c r="C104" t="s">
        <v>4</v>
      </c>
      <c r="D104" s="13" t="s">
        <v>178</v>
      </c>
      <c r="E104" s="13" t="s">
        <v>183</v>
      </c>
      <c r="F104">
        <f>(H104+G104)*B3</f>
        <v>6</v>
      </c>
      <c r="G104" s="11"/>
      <c r="H104">
        <f>G104+2</f>
        <v>2</v>
      </c>
    </row>
    <row r="105" spans="3:8" x14ac:dyDescent="0.25">
      <c r="D105" s="15"/>
      <c r="E105" s="15"/>
      <c r="G105" s="11"/>
    </row>
    <row r="106" spans="3:8" x14ac:dyDescent="0.25">
      <c r="C106" s="1" t="s">
        <v>194</v>
      </c>
      <c r="D106" s="15"/>
      <c r="E106" s="15"/>
      <c r="G106" s="11"/>
    </row>
    <row r="107" spans="3:8" x14ac:dyDescent="0.25">
      <c r="C107" s="1" t="s">
        <v>54</v>
      </c>
      <c r="D107" s="15"/>
      <c r="E107" s="15"/>
      <c r="G107" s="11"/>
    </row>
    <row r="108" spans="3:8" x14ac:dyDescent="0.25">
      <c r="C108" t="s">
        <v>0</v>
      </c>
      <c r="D108" s="15"/>
      <c r="E108" s="15"/>
      <c r="F108">
        <f>(H108+G108)*B3</f>
        <v>30</v>
      </c>
      <c r="G108" s="11"/>
      <c r="H108">
        <f>G108+10</f>
        <v>10</v>
      </c>
    </row>
    <row r="109" spans="3:8" x14ac:dyDescent="0.25">
      <c r="C109" t="s">
        <v>1</v>
      </c>
      <c r="D109" s="15"/>
      <c r="E109" s="15"/>
      <c r="F109">
        <f>(H109+G109)*B3</f>
        <v>21</v>
      </c>
      <c r="G109" s="11"/>
      <c r="H109">
        <f>G109+7</f>
        <v>7</v>
      </c>
    </row>
    <row r="110" spans="3:8" x14ac:dyDescent="0.25">
      <c r="C110" t="s">
        <v>2</v>
      </c>
      <c r="D110" s="15"/>
      <c r="E110" s="15"/>
      <c r="F110">
        <f>(H110+G110)*B3</f>
        <v>15</v>
      </c>
      <c r="G110" s="11"/>
      <c r="H110">
        <f>G110+5</f>
        <v>5</v>
      </c>
    </row>
    <row r="111" spans="3:8" x14ac:dyDescent="0.25">
      <c r="C111" t="s">
        <v>3</v>
      </c>
      <c r="D111" s="15"/>
      <c r="E111" s="15"/>
      <c r="F111">
        <f>(H111+G111)*B3</f>
        <v>9</v>
      </c>
      <c r="G111" s="11"/>
      <c r="H111">
        <f>G111+3</f>
        <v>3</v>
      </c>
    </row>
    <row r="112" spans="3:8" x14ac:dyDescent="0.25">
      <c r="C112" t="s">
        <v>4</v>
      </c>
      <c r="D112" s="15"/>
      <c r="E112" s="15"/>
      <c r="F112">
        <f>(H112+G112)*B3</f>
        <v>6</v>
      </c>
      <c r="G112" s="11"/>
      <c r="H112">
        <f>G112+2</f>
        <v>2</v>
      </c>
    </row>
    <row r="113" spans="3:8" x14ac:dyDescent="0.25">
      <c r="D113" s="15"/>
      <c r="E113" s="15"/>
      <c r="G113" s="11"/>
    </row>
    <row r="114" spans="3:8" x14ac:dyDescent="0.25">
      <c r="C114" s="1" t="s">
        <v>66</v>
      </c>
      <c r="D114" s="15"/>
      <c r="E114" s="15"/>
      <c r="G114" s="11"/>
    </row>
    <row r="115" spans="3:8" x14ac:dyDescent="0.25">
      <c r="C115" t="s">
        <v>0</v>
      </c>
      <c r="D115" s="13" t="s">
        <v>184</v>
      </c>
      <c r="E115" s="13" t="s">
        <v>188</v>
      </c>
      <c r="F115">
        <f>(H115+G115)*B3</f>
        <v>39</v>
      </c>
      <c r="G115" s="11">
        <v>3</v>
      </c>
      <c r="H115">
        <v>10</v>
      </c>
    </row>
    <row r="116" spans="3:8" x14ac:dyDescent="0.25">
      <c r="C116" t="s">
        <v>1</v>
      </c>
      <c r="D116" s="15" t="s">
        <v>185</v>
      </c>
      <c r="E116" s="13" t="s">
        <v>189</v>
      </c>
      <c r="F116">
        <f>(H116+G116)*B3</f>
        <v>21</v>
      </c>
      <c r="G116" s="11"/>
      <c r="H116">
        <f>G116+7</f>
        <v>7</v>
      </c>
    </row>
    <row r="117" spans="3:8" x14ac:dyDescent="0.25">
      <c r="C117" t="s">
        <v>2</v>
      </c>
      <c r="D117" s="13" t="s">
        <v>186</v>
      </c>
      <c r="E117" s="13" t="s">
        <v>190</v>
      </c>
      <c r="F117">
        <f>(H117+G117)*B3</f>
        <v>15</v>
      </c>
      <c r="G117" s="11"/>
      <c r="H117">
        <f>G117+5</f>
        <v>5</v>
      </c>
    </row>
    <row r="118" spans="3:8" x14ac:dyDescent="0.25">
      <c r="C118" t="s">
        <v>3</v>
      </c>
      <c r="D118" s="15" t="s">
        <v>184</v>
      </c>
      <c r="E118" s="13" t="s">
        <v>191</v>
      </c>
      <c r="F118">
        <f>(H118+G118)*B3</f>
        <v>9</v>
      </c>
      <c r="G118" s="11"/>
      <c r="H118">
        <f>G118+3</f>
        <v>3</v>
      </c>
    </row>
    <row r="119" spans="3:8" x14ac:dyDescent="0.25">
      <c r="C119" t="s">
        <v>4</v>
      </c>
      <c r="D119" s="13" t="s">
        <v>187</v>
      </c>
      <c r="E119" s="13" t="s">
        <v>192</v>
      </c>
      <c r="F119">
        <f>(H119+G119)*B3</f>
        <v>6</v>
      </c>
      <c r="G119" s="11"/>
      <c r="H119">
        <f>G119+2</f>
        <v>2</v>
      </c>
    </row>
    <row r="120" spans="3:8" x14ac:dyDescent="0.25">
      <c r="D120" s="15"/>
      <c r="E120" s="15"/>
      <c r="G120" s="11"/>
    </row>
    <row r="121" spans="3:8" x14ac:dyDescent="0.25">
      <c r="C121" s="1" t="s">
        <v>67</v>
      </c>
      <c r="D121" s="15"/>
      <c r="E121" s="15"/>
      <c r="G121" s="11"/>
    </row>
    <row r="122" spans="3:8" x14ac:dyDescent="0.25">
      <c r="C122" t="s">
        <v>0</v>
      </c>
      <c r="D122" s="13"/>
      <c r="F122">
        <f>(H122+G122)*B3</f>
        <v>30</v>
      </c>
      <c r="G122" s="11"/>
      <c r="H122">
        <f>G122+10</f>
        <v>10</v>
      </c>
    </row>
    <row r="123" spans="3:8" x14ac:dyDescent="0.25">
      <c r="C123" t="s">
        <v>1</v>
      </c>
      <c r="D123" s="13"/>
      <c r="F123">
        <f>(H123+G123)*B3</f>
        <v>21</v>
      </c>
      <c r="G123" s="11"/>
      <c r="H123">
        <f>G123+7</f>
        <v>7</v>
      </c>
    </row>
    <row r="124" spans="3:8" x14ac:dyDescent="0.25">
      <c r="C124" t="s">
        <v>2</v>
      </c>
      <c r="D124" s="15"/>
      <c r="E124" s="15"/>
      <c r="F124">
        <f>(H124+G124)*B3</f>
        <v>15</v>
      </c>
      <c r="G124" s="11"/>
      <c r="H124">
        <f>G124+5</f>
        <v>5</v>
      </c>
    </row>
    <row r="125" spans="3:8" x14ac:dyDescent="0.25">
      <c r="C125" t="s">
        <v>3</v>
      </c>
      <c r="D125" s="15"/>
      <c r="E125" s="15"/>
      <c r="F125">
        <f>(H125+G125)*B3</f>
        <v>9</v>
      </c>
      <c r="G125" s="11"/>
      <c r="H125">
        <f>G125+3</f>
        <v>3</v>
      </c>
    </row>
    <row r="126" spans="3:8" x14ac:dyDescent="0.25">
      <c r="C126" t="s">
        <v>4</v>
      </c>
      <c r="D126" s="15"/>
      <c r="E126" s="15"/>
      <c r="F126">
        <f>(H126+G126)*B3</f>
        <v>6</v>
      </c>
      <c r="G126" s="11"/>
      <c r="H126">
        <f>G126+2</f>
        <v>2</v>
      </c>
    </row>
    <row r="127" spans="3:8" x14ac:dyDescent="0.25">
      <c r="D127" s="13"/>
    </row>
    <row r="128" spans="3:8" x14ac:dyDescent="0.25">
      <c r="C128" s="1" t="s">
        <v>195</v>
      </c>
      <c r="D128" s="15"/>
      <c r="E128" s="15"/>
      <c r="G128" s="11"/>
    </row>
    <row r="129" spans="3:8" x14ac:dyDescent="0.25">
      <c r="C129" t="s">
        <v>0</v>
      </c>
      <c r="D129" s="13"/>
      <c r="F129">
        <f>(H129+G129)*B10</f>
        <v>0</v>
      </c>
      <c r="G129" s="11"/>
      <c r="H129">
        <f>G129+10</f>
        <v>10</v>
      </c>
    </row>
    <row r="130" spans="3:8" x14ac:dyDescent="0.25">
      <c r="C130" t="s">
        <v>1</v>
      </c>
      <c r="D130" s="13"/>
      <c r="F130">
        <f>(H130+G130)*B10</f>
        <v>0</v>
      </c>
      <c r="G130" s="11"/>
      <c r="H130">
        <f>G130+7</f>
        <v>7</v>
      </c>
    </row>
    <row r="131" spans="3:8" x14ac:dyDescent="0.25">
      <c r="C131" t="s">
        <v>2</v>
      </c>
      <c r="D131" s="15"/>
      <c r="E131" s="15"/>
      <c r="F131">
        <f>(H131+G131)*B10</f>
        <v>0</v>
      </c>
      <c r="G131" s="11"/>
      <c r="H131">
        <f>G131+5</f>
        <v>5</v>
      </c>
    </row>
    <row r="132" spans="3:8" x14ac:dyDescent="0.25">
      <c r="C132" t="s">
        <v>3</v>
      </c>
      <c r="D132" s="15"/>
      <c r="E132" s="15"/>
      <c r="F132">
        <f>(H132+G132)*B10</f>
        <v>0</v>
      </c>
      <c r="G132" s="11"/>
      <c r="H132">
        <f>G132+3</f>
        <v>3</v>
      </c>
    </row>
    <row r="133" spans="3:8" x14ac:dyDescent="0.25">
      <c r="C133" t="s">
        <v>4</v>
      </c>
      <c r="D133" s="15"/>
      <c r="E133" s="15"/>
      <c r="F133">
        <f>(H133+G133)*B10</f>
        <v>0</v>
      </c>
      <c r="G133" s="11"/>
      <c r="H133">
        <f>G133+2</f>
        <v>2</v>
      </c>
    </row>
    <row r="134" spans="3:8" x14ac:dyDescent="0.25">
      <c r="D134" s="13"/>
    </row>
    <row r="135" spans="3:8" x14ac:dyDescent="0.25">
      <c r="D135" s="13"/>
    </row>
    <row r="136" spans="3:8" x14ac:dyDescent="0.25">
      <c r="D136" s="13"/>
    </row>
    <row r="137" spans="3:8" x14ac:dyDescent="0.25">
      <c r="D137" s="13"/>
    </row>
    <row r="138" spans="3:8" x14ac:dyDescent="0.25">
      <c r="D138" s="13"/>
    </row>
    <row r="139" spans="3:8" x14ac:dyDescent="0.25">
      <c r="D139" s="13"/>
    </row>
    <row r="140" spans="3:8" x14ac:dyDescent="0.25">
      <c r="D140" s="13"/>
    </row>
    <row r="141" spans="3:8" x14ac:dyDescent="0.25">
      <c r="D141" s="13"/>
    </row>
    <row r="142" spans="3:8" x14ac:dyDescent="0.25">
      <c r="D142" s="13"/>
    </row>
    <row r="143" spans="3:8" x14ac:dyDescent="0.25">
      <c r="D143" s="13"/>
    </row>
    <row r="144" spans="3:8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9"/>
    </row>
    <row r="149" spans="4:4" x14ac:dyDescent="0.25">
      <c r="D149" s="19"/>
    </row>
  </sheetData>
  <phoneticPr fontId="1" type="noConversion"/>
  <pageMargins left="0.75" right="0.75" top="1" bottom="1" header="0.5" footer="0.5"/>
  <pageSetup scale="57" orientation="portrait" r:id="rId1"/>
  <headerFooter alignWithMargins="0"/>
  <rowBreaks count="1" manualBreakCount="1">
    <brk id="6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64" workbookViewId="0">
      <selection activeCell="D81" sqref="D81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619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48</v>
      </c>
      <c r="C2" t="s">
        <v>0</v>
      </c>
      <c r="D2">
        <v>62976</v>
      </c>
      <c r="E2" s="13" t="s">
        <v>204</v>
      </c>
      <c r="F2">
        <f>(H2+G2)*B3</f>
        <v>16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D4">
        <v>58817</v>
      </c>
      <c r="E4" s="13" t="s">
        <v>205</v>
      </c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D10">
        <v>62810</v>
      </c>
      <c r="E10" s="15" t="s">
        <v>206</v>
      </c>
      <c r="F10">
        <f>(H10+G10)*B3</f>
        <v>8</v>
      </c>
      <c r="G10" s="11">
        <v>1</v>
      </c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63695</v>
      </c>
      <c r="E16" s="13" t="s">
        <v>208</v>
      </c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65190</v>
      </c>
      <c r="E23" s="13" t="s">
        <v>115</v>
      </c>
      <c r="F23">
        <f>(H23+G23)*B3</f>
        <v>15</v>
      </c>
      <c r="G23" s="11">
        <v>5</v>
      </c>
      <c r="H23">
        <v>10</v>
      </c>
    </row>
    <row r="24" spans="1:8" ht="15.75" x14ac:dyDescent="0.25">
      <c r="C24" t="s">
        <v>1</v>
      </c>
      <c r="D24">
        <v>64788</v>
      </c>
      <c r="E24" s="13" t="s">
        <v>211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65382</v>
      </c>
      <c r="E30" s="13" t="s">
        <v>119</v>
      </c>
      <c r="F30">
        <f>(H30+G30)*B3</f>
        <v>11</v>
      </c>
      <c r="G30" s="11">
        <v>1</v>
      </c>
      <c r="H30">
        <v>10</v>
      </c>
    </row>
    <row r="31" spans="1:8" ht="15.75" x14ac:dyDescent="0.25">
      <c r="B31" s="3"/>
      <c r="C31" t="s">
        <v>1</v>
      </c>
      <c r="D31">
        <v>65411</v>
      </c>
      <c r="E31" s="13" t="s">
        <v>395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>
        <v>65239</v>
      </c>
      <c r="E32" s="13" t="s">
        <v>120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D33">
        <v>65338</v>
      </c>
      <c r="E33" s="13" t="s">
        <v>620</v>
      </c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97169</v>
      </c>
      <c r="E45" s="13" t="s">
        <v>221</v>
      </c>
      <c r="F45">
        <f>(H45+G45)*B3</f>
        <v>16</v>
      </c>
      <c r="G45" s="11">
        <v>6</v>
      </c>
      <c r="H45">
        <v>10</v>
      </c>
    </row>
    <row r="46" spans="2:8" ht="15.75" x14ac:dyDescent="0.25">
      <c r="C46" t="s">
        <v>1</v>
      </c>
      <c r="D46">
        <v>-1038142</v>
      </c>
      <c r="E46" s="13" t="s">
        <v>131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110604</v>
      </c>
      <c r="E48" s="13" t="s">
        <v>225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106089</v>
      </c>
      <c r="E54" s="13" t="s">
        <v>227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114926</v>
      </c>
      <c r="E55" s="13" t="s">
        <v>138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117634</v>
      </c>
      <c r="E56" s="13" t="s">
        <v>226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D63">
        <v>114480</v>
      </c>
      <c r="E63" s="13" t="s">
        <v>139</v>
      </c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D69">
        <v>117047</v>
      </c>
      <c r="E69" s="13" t="s">
        <v>231</v>
      </c>
      <c r="F69">
        <f>(H69+G69)*B3</f>
        <v>11</v>
      </c>
      <c r="G69" s="11">
        <v>1</v>
      </c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D73">
        <v>115182</v>
      </c>
      <c r="E73" s="13" t="s">
        <v>384</v>
      </c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120615</v>
      </c>
      <c r="E76" s="13" t="s">
        <v>633</v>
      </c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D77">
        <v>120609</v>
      </c>
      <c r="E77" s="13" t="s">
        <v>151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118453</v>
      </c>
      <c r="E78" s="13" t="s">
        <v>236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D79">
        <v>119395</v>
      </c>
      <c r="E79" s="13" t="s">
        <v>154</v>
      </c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D80">
        <v>120438</v>
      </c>
      <c r="E80" s="13" t="s">
        <v>709</v>
      </c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120871</v>
      </c>
      <c r="E83" s="13" t="s">
        <v>161</v>
      </c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D84">
        <v>120860</v>
      </c>
      <c r="E84" s="13" t="s">
        <v>162</v>
      </c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D85">
        <v>120562</v>
      </c>
      <c r="E85" s="13" t="s">
        <v>239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>
        <v>120616</v>
      </c>
      <c r="E86" s="13" t="s">
        <v>621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D87">
        <v>119542</v>
      </c>
      <c r="E87" s="13" t="s">
        <v>622</v>
      </c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121064</v>
      </c>
      <c r="E90" s="13" t="s">
        <v>170</v>
      </c>
      <c r="F90">
        <f>(H90+G90)*B3</f>
        <v>15</v>
      </c>
      <c r="G90" s="11">
        <v>5</v>
      </c>
      <c r="H90">
        <v>10</v>
      </c>
    </row>
    <row r="91" spans="3:8" ht="15.75" x14ac:dyDescent="0.25">
      <c r="C91" t="s">
        <v>1</v>
      </c>
      <c r="D91">
        <v>123896</v>
      </c>
      <c r="E91" s="13" t="s">
        <v>623</v>
      </c>
      <c r="F91">
        <f>(H91+G91)*B3</f>
        <v>8</v>
      </c>
      <c r="G91" s="11">
        <v>1</v>
      </c>
      <c r="H91">
        <v>7</v>
      </c>
    </row>
    <row r="92" spans="3:8" ht="15.75" x14ac:dyDescent="0.25">
      <c r="C92" t="s">
        <v>2</v>
      </c>
      <c r="D92">
        <v>121232</v>
      </c>
      <c r="E92" s="13" t="s">
        <v>243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>
        <v>121565</v>
      </c>
      <c r="E93" s="13" t="s">
        <v>481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D94">
        <v>122312</v>
      </c>
      <c r="E94" s="13" t="s">
        <v>517</v>
      </c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-1042365</v>
      </c>
      <c r="E97" s="13" t="s">
        <v>624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>
        <v>123111</v>
      </c>
      <c r="E98" s="13" t="s">
        <v>180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>
        <v>123399</v>
      </c>
      <c r="E99" s="13" t="s">
        <v>350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>
        <v>123481</v>
      </c>
      <c r="E100" s="13" t="s">
        <v>181</v>
      </c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>
        <v>123602</v>
      </c>
      <c r="E101" s="13" t="s">
        <v>250</v>
      </c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>
        <v>61959</v>
      </c>
      <c r="E111" s="13" t="s">
        <v>92</v>
      </c>
      <c r="F111">
        <f>(H111+G111)*B3</f>
        <v>14</v>
      </c>
      <c r="G111" s="11">
        <v>4</v>
      </c>
      <c r="H111">
        <v>10</v>
      </c>
    </row>
    <row r="112" spans="3:8" ht="15.75" x14ac:dyDescent="0.25">
      <c r="C112" t="s">
        <v>1</v>
      </c>
      <c r="D112">
        <v>62072</v>
      </c>
      <c r="E112" s="13" t="s">
        <v>91</v>
      </c>
      <c r="F112">
        <f>(H112+G112)*B3</f>
        <v>10</v>
      </c>
      <c r="G112" s="11">
        <v>3</v>
      </c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3" max="3" width="19.5703125" bestFit="1" customWidth="1"/>
    <col min="4" max="4" width="19.5703125" customWidth="1"/>
    <col min="5" max="5" width="26" bestFit="1" customWidth="1"/>
    <col min="6" max="6" width="11.5703125" bestFit="1" customWidth="1"/>
    <col min="7" max="7" width="18.85546875" bestFit="1" customWidth="1"/>
    <col min="8" max="8" width="10.85546875" bestFit="1" customWidth="1"/>
  </cols>
  <sheetData>
    <row r="1" spans="1:8" x14ac:dyDescent="0.2">
      <c r="A1" s="1" t="s">
        <v>7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75</v>
      </c>
      <c r="C2" t="s">
        <v>0</v>
      </c>
      <c r="E2" s="13"/>
      <c r="F2">
        <f>(H2+G2)*B3</f>
        <v>20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2.0</v>
      </c>
      <c r="C3" t="s">
        <v>1</v>
      </c>
      <c r="E3" s="13"/>
      <c r="F3">
        <f>(H3+G3)*B3</f>
        <v>14</v>
      </c>
      <c r="G3" s="11"/>
      <c r="H3">
        <v>7</v>
      </c>
    </row>
    <row r="4" spans="1:8" ht="15.75" x14ac:dyDescent="0.25">
      <c r="C4" t="s">
        <v>2</v>
      </c>
      <c r="D4">
        <v>57208</v>
      </c>
      <c r="E4" s="13" t="s">
        <v>338</v>
      </c>
      <c r="F4">
        <f>(H4+G4)*B3</f>
        <v>12</v>
      </c>
      <c r="G4" s="11">
        <v>1</v>
      </c>
      <c r="H4">
        <v>5</v>
      </c>
    </row>
    <row r="5" spans="1:8" ht="15.75" x14ac:dyDescent="0.25">
      <c r="C5" t="s">
        <v>3</v>
      </c>
      <c r="E5" s="15"/>
      <c r="F5">
        <f>(H5+G5)*B3</f>
        <v>6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4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62920</v>
      </c>
      <c r="E9" s="13" t="s">
        <v>98</v>
      </c>
      <c r="F9">
        <f>(H9+G9)*B3</f>
        <v>24</v>
      </c>
      <c r="G9" s="11">
        <v>2</v>
      </c>
      <c r="H9">
        <v>10</v>
      </c>
    </row>
    <row r="10" spans="1:8" ht="15.75" x14ac:dyDescent="0.25">
      <c r="C10" t="s">
        <v>1</v>
      </c>
      <c r="E10" s="15"/>
      <c r="F10">
        <f>(H10+G10)*B3</f>
        <v>14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10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6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4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63911</v>
      </c>
      <c r="E16" s="13" t="s">
        <v>108</v>
      </c>
      <c r="F16">
        <f>(H16+G16)*B3</f>
        <v>32</v>
      </c>
      <c r="G16" s="11">
        <v>6</v>
      </c>
      <c r="H16">
        <v>10</v>
      </c>
    </row>
    <row r="17" spans="1:8" ht="15.75" x14ac:dyDescent="0.25">
      <c r="C17" t="s">
        <v>1</v>
      </c>
      <c r="E17" s="13"/>
      <c r="F17">
        <f>(H17+G17)*B3</f>
        <v>14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10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6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4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65044</v>
      </c>
      <c r="E23" s="13" t="s">
        <v>114</v>
      </c>
      <c r="F23">
        <f>(H23+G23)*B3</f>
        <v>28</v>
      </c>
      <c r="G23" s="11">
        <v>4</v>
      </c>
      <c r="H23">
        <v>10</v>
      </c>
    </row>
    <row r="24" spans="1:8" ht="15.75" x14ac:dyDescent="0.25">
      <c r="C24" t="s">
        <v>1</v>
      </c>
      <c r="D24">
        <v>65190</v>
      </c>
      <c r="E24" s="13" t="s">
        <v>115</v>
      </c>
      <c r="F24">
        <f>(H24+G24)*B3</f>
        <v>14</v>
      </c>
      <c r="G24" s="11"/>
      <c r="H24">
        <v>7</v>
      </c>
    </row>
    <row r="25" spans="1:8" ht="15.75" x14ac:dyDescent="0.25">
      <c r="C25" t="s">
        <v>2</v>
      </c>
      <c r="D25">
        <v>64448</v>
      </c>
      <c r="E25" s="13" t="s">
        <v>292</v>
      </c>
      <c r="F25">
        <f>(H25+G25)*B3</f>
        <v>10</v>
      </c>
      <c r="G25" s="11"/>
      <c r="H25">
        <v>5</v>
      </c>
    </row>
    <row r="26" spans="1:8" ht="15.75" x14ac:dyDescent="0.25">
      <c r="C26" t="s">
        <v>3</v>
      </c>
      <c r="D26">
        <v>64927</v>
      </c>
      <c r="E26" s="13" t="s">
        <v>339</v>
      </c>
      <c r="F26">
        <f>(H26+G26)*B3</f>
        <v>6</v>
      </c>
      <c r="G26" s="11"/>
      <c r="H26">
        <v>3</v>
      </c>
    </row>
    <row r="27" spans="1:8" ht="15.75" x14ac:dyDescent="0.25">
      <c r="C27" t="s">
        <v>4</v>
      </c>
      <c r="D27">
        <v>64610</v>
      </c>
      <c r="E27" s="13" t="s">
        <v>293</v>
      </c>
      <c r="F27">
        <f>(H27+G27)*B3</f>
        <v>4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65411</v>
      </c>
      <c r="E30" s="13" t="s">
        <v>395</v>
      </c>
      <c r="F30">
        <f>(H30+G30)*B3</f>
        <v>20</v>
      </c>
      <c r="G30" s="11"/>
      <c r="H30">
        <v>10</v>
      </c>
    </row>
    <row r="31" spans="1:8" ht="15.75" x14ac:dyDescent="0.25">
      <c r="B31" s="3"/>
      <c r="C31" t="s">
        <v>1</v>
      </c>
      <c r="D31">
        <v>65389</v>
      </c>
      <c r="E31" s="13" t="s">
        <v>340</v>
      </c>
      <c r="F31">
        <f>(H31+G31)*B3</f>
        <v>14</v>
      </c>
      <c r="G31" s="11"/>
      <c r="H31">
        <v>7</v>
      </c>
    </row>
    <row r="32" spans="1:8" ht="15.75" x14ac:dyDescent="0.25">
      <c r="B32" s="3"/>
      <c r="C32" t="s">
        <v>2</v>
      </c>
      <c r="D32">
        <v>65329</v>
      </c>
      <c r="E32" s="13" t="s">
        <v>302</v>
      </c>
      <c r="F32">
        <f>(H32+G32)*B3</f>
        <v>10</v>
      </c>
      <c r="G32" s="11"/>
      <c r="H32">
        <v>5</v>
      </c>
    </row>
    <row r="33" spans="2:8" ht="15.75" x14ac:dyDescent="0.25">
      <c r="B33" s="3"/>
      <c r="C33" t="s">
        <v>3</v>
      </c>
      <c r="D33">
        <v>65404</v>
      </c>
      <c r="E33" s="13" t="s">
        <v>300</v>
      </c>
      <c r="F33">
        <f>(H33+G33)*B3</f>
        <v>6</v>
      </c>
      <c r="G33" s="11"/>
      <c r="H33">
        <v>3</v>
      </c>
    </row>
    <row r="34" spans="2:8" ht="15.75" x14ac:dyDescent="0.25">
      <c r="B34" s="3"/>
      <c r="C34" t="s">
        <v>4</v>
      </c>
      <c r="D34">
        <v>65439</v>
      </c>
      <c r="E34" s="13" t="s">
        <v>297</v>
      </c>
      <c r="F34">
        <f>(H34+G34)*B3</f>
        <v>4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>
        <v>65355</v>
      </c>
      <c r="E37" s="13" t="s">
        <v>122</v>
      </c>
      <c r="F37">
        <f>(H37+G37)*B3</f>
        <v>20</v>
      </c>
      <c r="G37" s="11"/>
      <c r="H37">
        <v>10</v>
      </c>
    </row>
    <row r="38" spans="2:8" ht="15.75" x14ac:dyDescent="0.25">
      <c r="B38" s="3"/>
      <c r="C38" t="s">
        <v>1</v>
      </c>
      <c r="D38">
        <v>65364</v>
      </c>
      <c r="E38" s="13" t="s">
        <v>341</v>
      </c>
      <c r="F38">
        <f>(H38+G38)*B3</f>
        <v>14</v>
      </c>
      <c r="G38" s="11"/>
      <c r="H38">
        <v>7</v>
      </c>
    </row>
    <row r="39" spans="2:8" ht="15.75" x14ac:dyDescent="0.25">
      <c r="C39" t="s">
        <v>2</v>
      </c>
      <c r="D39">
        <v>65405</v>
      </c>
      <c r="E39" s="13" t="s">
        <v>394</v>
      </c>
      <c r="F39">
        <f>(H39+G39)*B3</f>
        <v>10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6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4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111776</v>
      </c>
      <c r="E45" s="13" t="s">
        <v>305</v>
      </c>
      <c r="F45">
        <f>(H45+G45)*B3</f>
        <v>20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14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10</v>
      </c>
      <c r="G47" s="11"/>
      <c r="H47">
        <v>5</v>
      </c>
    </row>
    <row r="48" spans="2:8" ht="15.75" x14ac:dyDescent="0.25">
      <c r="C48" t="s">
        <v>3</v>
      </c>
      <c r="D48">
        <v>114984</v>
      </c>
      <c r="E48" s="13" t="s">
        <v>133</v>
      </c>
      <c r="F48">
        <f>(H48+G48)*B3</f>
        <v>6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4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20</v>
      </c>
      <c r="G53" s="11"/>
      <c r="H53">
        <v>10</v>
      </c>
    </row>
    <row r="54" spans="3:8" ht="15.75" x14ac:dyDescent="0.25">
      <c r="C54" t="s">
        <v>1</v>
      </c>
      <c r="D54">
        <v>105327</v>
      </c>
      <c r="E54" s="13" t="s">
        <v>342</v>
      </c>
      <c r="F54">
        <f>(H54+G54)*B3</f>
        <v>14</v>
      </c>
      <c r="G54" s="11"/>
      <c r="H54">
        <v>7</v>
      </c>
    </row>
    <row r="55" spans="3:8" ht="15.75" x14ac:dyDescent="0.25">
      <c r="C55" t="s">
        <v>2</v>
      </c>
      <c r="D55">
        <v>102090</v>
      </c>
      <c r="E55" s="13" t="s">
        <v>70</v>
      </c>
      <c r="F55">
        <f>(H55+G55)*B3</f>
        <v>10</v>
      </c>
      <c r="G55" s="11"/>
      <c r="H55">
        <v>5</v>
      </c>
    </row>
    <row r="56" spans="3:8" ht="15.75" x14ac:dyDescent="0.25">
      <c r="C56" t="s">
        <v>3</v>
      </c>
      <c r="D56">
        <v>114742</v>
      </c>
      <c r="E56" s="13" t="s">
        <v>343</v>
      </c>
      <c r="F56">
        <f>(H56+G56)*B3</f>
        <v>6</v>
      </c>
      <c r="G56" s="11"/>
      <c r="H56">
        <v>3</v>
      </c>
    </row>
    <row r="57" spans="3:8" ht="15.75" x14ac:dyDescent="0.25">
      <c r="C57" t="s">
        <v>4</v>
      </c>
      <c r="D57">
        <v>111826</v>
      </c>
      <c r="E57" s="13" t="s">
        <v>344</v>
      </c>
      <c r="F57">
        <f>(H57+G57)*B3</f>
        <v>4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20</v>
      </c>
      <c r="G61" s="11"/>
      <c r="H61">
        <v>10</v>
      </c>
    </row>
    <row r="62" spans="3:8" ht="15.75" x14ac:dyDescent="0.25">
      <c r="C62" t="s">
        <v>1</v>
      </c>
      <c r="D62">
        <v>118832</v>
      </c>
      <c r="E62" s="13" t="s">
        <v>315</v>
      </c>
      <c r="F62">
        <f>(H62+G62)*B3</f>
        <v>14</v>
      </c>
      <c r="G62" s="11"/>
      <c r="H62">
        <v>7</v>
      </c>
    </row>
    <row r="63" spans="3:8" ht="15.75" x14ac:dyDescent="0.25">
      <c r="C63" t="s">
        <v>2</v>
      </c>
      <c r="D63">
        <v>114935</v>
      </c>
      <c r="E63" s="13" t="s">
        <v>314</v>
      </c>
      <c r="F63">
        <f>(H63+G63)*B3</f>
        <v>10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6</v>
      </c>
      <c r="G64" s="11"/>
      <c r="H64">
        <v>3</v>
      </c>
    </row>
    <row r="65" spans="3:8" ht="15.75" x14ac:dyDescent="0.25">
      <c r="C65" t="s">
        <v>4</v>
      </c>
      <c r="D65">
        <v>117938</v>
      </c>
      <c r="E65" s="13" t="s">
        <v>316</v>
      </c>
      <c r="F65">
        <f>(H65+G65)*B3</f>
        <v>4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D69">
        <v>117064</v>
      </c>
      <c r="E69" s="13" t="s">
        <v>313</v>
      </c>
      <c r="F69">
        <f>(H69+G69)*B3</f>
        <v>22</v>
      </c>
      <c r="G69" s="11">
        <v>1</v>
      </c>
      <c r="H69">
        <v>10</v>
      </c>
    </row>
    <row r="70" spans="3:8" ht="15.75" x14ac:dyDescent="0.25">
      <c r="C70" t="s">
        <v>1</v>
      </c>
      <c r="E70" s="13"/>
      <c r="F70">
        <f>(H70+G70)*B3</f>
        <v>14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10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6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4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117248</v>
      </c>
      <c r="E76" s="13" t="s">
        <v>153</v>
      </c>
      <c r="F76">
        <f>(H76+G76)*B3</f>
        <v>30</v>
      </c>
      <c r="G76" s="11">
        <v>5</v>
      </c>
      <c r="H76">
        <v>10</v>
      </c>
    </row>
    <row r="77" spans="3:8" ht="15.75" x14ac:dyDescent="0.25">
      <c r="C77" t="s">
        <v>1</v>
      </c>
      <c r="D77">
        <v>118373</v>
      </c>
      <c r="E77" s="13" t="s">
        <v>345</v>
      </c>
      <c r="F77">
        <f>(H77+G77)*B3</f>
        <v>14</v>
      </c>
      <c r="G77" s="11"/>
      <c r="H77">
        <v>7</v>
      </c>
    </row>
    <row r="78" spans="3:8" ht="15.75" x14ac:dyDescent="0.25">
      <c r="C78" t="s">
        <v>2</v>
      </c>
      <c r="D78">
        <v>119224</v>
      </c>
      <c r="E78" s="13" t="s">
        <v>317</v>
      </c>
      <c r="F78">
        <f>(H78+G78)*B3</f>
        <v>10</v>
      </c>
      <c r="G78" s="11"/>
      <c r="H78">
        <v>5</v>
      </c>
    </row>
    <row r="79" spans="3:8" ht="15.75" x14ac:dyDescent="0.25">
      <c r="C79" t="s">
        <v>3</v>
      </c>
      <c r="D79">
        <v>11778</v>
      </c>
      <c r="E79" s="13" t="s">
        <v>346</v>
      </c>
      <c r="F79">
        <f>(H79+G79)*B3</f>
        <v>6</v>
      </c>
      <c r="G79" s="11"/>
      <c r="H79">
        <v>3</v>
      </c>
    </row>
    <row r="80" spans="3:8" ht="15.75" x14ac:dyDescent="0.25">
      <c r="C80" t="s">
        <v>4</v>
      </c>
      <c r="D80">
        <v>119576</v>
      </c>
      <c r="E80" s="13" t="s">
        <v>347</v>
      </c>
      <c r="F80">
        <f>(H80+G80)*B3</f>
        <v>4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120871</v>
      </c>
      <c r="E83" s="13" t="s">
        <v>161</v>
      </c>
      <c r="F83">
        <f>(H83+G83)*B3</f>
        <v>32</v>
      </c>
      <c r="G83" s="11">
        <v>6</v>
      </c>
      <c r="H83">
        <v>10</v>
      </c>
    </row>
    <row r="84" spans="3:8" ht="15.75" x14ac:dyDescent="0.25">
      <c r="C84" t="s">
        <v>1</v>
      </c>
      <c r="D84">
        <v>120860</v>
      </c>
      <c r="E84" s="13" t="s">
        <v>162</v>
      </c>
      <c r="F84">
        <f>(H84+G84)*B3</f>
        <v>16</v>
      </c>
      <c r="G84" s="11">
        <v>1</v>
      </c>
      <c r="H84">
        <v>7</v>
      </c>
    </row>
    <row r="85" spans="3:8" ht="15.75" x14ac:dyDescent="0.25">
      <c r="C85" t="s">
        <v>2</v>
      </c>
      <c r="D85">
        <v>123103</v>
      </c>
      <c r="E85" s="13" t="s">
        <v>320</v>
      </c>
      <c r="F85">
        <f>(H85+G85)*B3</f>
        <v>10</v>
      </c>
      <c r="G85" s="11"/>
      <c r="H85">
        <v>5</v>
      </c>
    </row>
    <row r="86" spans="3:8" ht="15.75" x14ac:dyDescent="0.25">
      <c r="C86" t="s">
        <v>3</v>
      </c>
      <c r="D86">
        <v>120168</v>
      </c>
      <c r="E86" s="13" t="s">
        <v>163</v>
      </c>
      <c r="F86">
        <f>(H86+G86)*B3</f>
        <v>6</v>
      </c>
      <c r="G86" s="11"/>
      <c r="H86">
        <v>3</v>
      </c>
    </row>
    <row r="87" spans="3:8" ht="15.75" x14ac:dyDescent="0.25">
      <c r="C87" t="s">
        <v>4</v>
      </c>
      <c r="D87">
        <v>121060</v>
      </c>
      <c r="E87" s="13" t="s">
        <v>348</v>
      </c>
      <c r="F87">
        <f>(H87+G87)*B3</f>
        <v>4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121406</v>
      </c>
      <c r="E90" s="13" t="s">
        <v>171</v>
      </c>
      <c r="F90">
        <f>(H90+G90)*B3</f>
        <v>20</v>
      </c>
      <c r="G90" s="11"/>
      <c r="H90">
        <v>10</v>
      </c>
    </row>
    <row r="91" spans="3:8" ht="15.75" x14ac:dyDescent="0.25">
      <c r="C91" t="s">
        <v>1</v>
      </c>
      <c r="D91">
        <v>122521</v>
      </c>
      <c r="E91" s="13" t="s">
        <v>349</v>
      </c>
      <c r="F91">
        <f>(H91+G91)*B3</f>
        <v>14</v>
      </c>
      <c r="G91" s="11"/>
      <c r="H91">
        <v>7</v>
      </c>
    </row>
    <row r="92" spans="3:8" ht="15.75" x14ac:dyDescent="0.25">
      <c r="C92" t="s">
        <v>2</v>
      </c>
      <c r="D92">
        <v>122714</v>
      </c>
      <c r="E92" s="13" t="s">
        <v>325</v>
      </c>
      <c r="F92">
        <f>(H92+G92)*B3</f>
        <v>10</v>
      </c>
      <c r="G92" s="11"/>
      <c r="H92">
        <v>5</v>
      </c>
    </row>
    <row r="93" spans="3:8" ht="15.75" x14ac:dyDescent="0.25">
      <c r="C93" t="s">
        <v>3</v>
      </c>
      <c r="D93">
        <v>122465</v>
      </c>
      <c r="E93" s="13" t="s">
        <v>174</v>
      </c>
      <c r="F93">
        <f>(H93+G93)*B3</f>
        <v>6</v>
      </c>
      <c r="G93" s="11"/>
      <c r="H93">
        <v>3</v>
      </c>
    </row>
    <row r="94" spans="3:8" ht="15.75" x14ac:dyDescent="0.25">
      <c r="C94" t="s">
        <v>4</v>
      </c>
      <c r="D94">
        <v>121340</v>
      </c>
      <c r="E94" s="13" t="s">
        <v>324</v>
      </c>
      <c r="F94">
        <f>(H94+G94)*B3</f>
        <v>4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123481</v>
      </c>
      <c r="E97" s="13" t="s">
        <v>181</v>
      </c>
      <c r="F97">
        <f>(H97+G97)*B3</f>
        <v>20</v>
      </c>
      <c r="G97" s="11"/>
      <c r="H97">
        <f>G97+10</f>
        <v>10</v>
      </c>
    </row>
    <row r="98" spans="3:8" ht="15.75" x14ac:dyDescent="0.25">
      <c r="C98" t="s">
        <v>1</v>
      </c>
      <c r="D98">
        <v>123298</v>
      </c>
      <c r="E98" s="13" t="s">
        <v>328</v>
      </c>
      <c r="F98">
        <f>(H98+G98)*B3</f>
        <v>14</v>
      </c>
      <c r="G98" s="11"/>
      <c r="H98">
        <f>G98+7</f>
        <v>7</v>
      </c>
    </row>
    <row r="99" spans="3:8" ht="15.75" x14ac:dyDescent="0.25">
      <c r="C99" t="s">
        <v>2</v>
      </c>
      <c r="D99">
        <v>123399</v>
      </c>
      <c r="E99" s="13" t="s">
        <v>350</v>
      </c>
      <c r="F99">
        <f>(H99+G99)*B3</f>
        <v>10</v>
      </c>
      <c r="G99" s="11"/>
      <c r="H99">
        <f>G99+5</f>
        <v>5</v>
      </c>
    </row>
    <row r="100" spans="3:8" ht="15.75" x14ac:dyDescent="0.25">
      <c r="C100" t="s">
        <v>3</v>
      </c>
      <c r="D100">
        <v>23645</v>
      </c>
      <c r="E100" s="13" t="s">
        <v>351</v>
      </c>
      <c r="F100">
        <f>(H100+G100)*B3</f>
        <v>6</v>
      </c>
      <c r="G100" s="11"/>
      <c r="H100">
        <f>G100+3</f>
        <v>3</v>
      </c>
    </row>
    <row r="101" spans="3:8" ht="15.75" x14ac:dyDescent="0.25">
      <c r="C101" t="s">
        <v>4</v>
      </c>
      <c r="D101" s="17">
        <v>124254</v>
      </c>
      <c r="E101" s="13" t="s">
        <v>182</v>
      </c>
      <c r="F101">
        <f>(H101+G101)*B3</f>
        <v>4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D104">
        <v>123362</v>
      </c>
      <c r="E104" s="13" t="s">
        <v>277</v>
      </c>
      <c r="F104">
        <f>(H104+G104)*B3</f>
        <v>20</v>
      </c>
      <c r="G104" s="11"/>
      <c r="H104">
        <f>G104+10</f>
        <v>10</v>
      </c>
    </row>
    <row r="105" spans="3:8" ht="15.75" x14ac:dyDescent="0.25">
      <c r="C105" t="s">
        <v>1</v>
      </c>
      <c r="D105" s="17" t="s">
        <v>124</v>
      </c>
      <c r="E105" s="13" t="s">
        <v>352</v>
      </c>
      <c r="F105">
        <f>(H105+G105)*B3</f>
        <v>14</v>
      </c>
      <c r="G105" s="11"/>
      <c r="H105">
        <f>G105+7</f>
        <v>7</v>
      </c>
    </row>
    <row r="106" spans="3:8" ht="15.75" x14ac:dyDescent="0.25">
      <c r="C106" t="s">
        <v>2</v>
      </c>
      <c r="D106" s="17" t="s">
        <v>124</v>
      </c>
      <c r="E106" s="13" t="s">
        <v>353</v>
      </c>
      <c r="F106">
        <f>(H106+G106)*B3</f>
        <v>10</v>
      </c>
      <c r="G106" s="11"/>
      <c r="H106">
        <f>G106+5</f>
        <v>5</v>
      </c>
    </row>
    <row r="107" spans="3:8" ht="15.75" x14ac:dyDescent="0.25">
      <c r="C107" t="s">
        <v>3</v>
      </c>
      <c r="D107" s="17" t="s">
        <v>124</v>
      </c>
      <c r="E107" s="13" t="s">
        <v>354</v>
      </c>
      <c r="F107">
        <f>(H107+G107)*B3</f>
        <v>6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4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20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14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10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6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4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20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14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10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6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4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20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14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10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6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4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7" workbookViewId="0">
      <selection activeCell="G22" sqref="G2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37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102</v>
      </c>
      <c r="C2" t="s">
        <v>0</v>
      </c>
      <c r="D2">
        <v>62976</v>
      </c>
      <c r="E2" s="13" t="s">
        <v>204</v>
      </c>
      <c r="F2">
        <f>(H2+G2)*B3</f>
        <v>64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4.0</v>
      </c>
      <c r="C3" t="s">
        <v>1</v>
      </c>
      <c r="D3">
        <v>58817</v>
      </c>
      <c r="E3" s="13" t="s">
        <v>205</v>
      </c>
      <c r="F3">
        <f>(H3+G3)*B3</f>
        <v>28</v>
      </c>
      <c r="G3" s="11"/>
      <c r="H3">
        <v>7</v>
      </c>
    </row>
    <row r="4" spans="1:8" ht="15.75" x14ac:dyDescent="0.25">
      <c r="C4" t="s">
        <v>2</v>
      </c>
      <c r="D4">
        <v>57217</v>
      </c>
      <c r="E4" s="13" t="s">
        <v>448</v>
      </c>
      <c r="F4">
        <f>(H4+G4)*B3</f>
        <v>20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12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8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62810</v>
      </c>
      <c r="E9" s="13" t="s">
        <v>206</v>
      </c>
      <c r="F9">
        <f>(H9+G9)*B3</f>
        <v>56</v>
      </c>
      <c r="G9" s="11">
        <v>4</v>
      </c>
      <c r="H9">
        <v>10</v>
      </c>
    </row>
    <row r="10" spans="1:8" ht="15.75" x14ac:dyDescent="0.25">
      <c r="C10" t="s">
        <v>1</v>
      </c>
      <c r="E10" s="15"/>
      <c r="F10">
        <f>(H10+G10)*B3</f>
        <v>28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20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12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8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63853</v>
      </c>
      <c r="E16" s="13" t="s">
        <v>626</v>
      </c>
      <c r="F16">
        <f>(H16+G16)*B3</f>
        <v>40</v>
      </c>
      <c r="G16" s="11"/>
      <c r="H16">
        <v>10</v>
      </c>
    </row>
    <row r="17" spans="1:8" ht="15.75" x14ac:dyDescent="0.25">
      <c r="C17" t="s">
        <v>1</v>
      </c>
      <c r="D17">
        <v>63695</v>
      </c>
      <c r="E17" s="13" t="s">
        <v>208</v>
      </c>
      <c r="F17">
        <f>(H17+G17)*B3</f>
        <v>28</v>
      </c>
      <c r="G17" s="11"/>
      <c r="H17">
        <v>7</v>
      </c>
    </row>
    <row r="18" spans="1:8" ht="15.75" x14ac:dyDescent="0.25">
      <c r="C18" t="s">
        <v>2</v>
      </c>
      <c r="D18">
        <v>63911</v>
      </c>
      <c r="E18" s="13" t="s">
        <v>108</v>
      </c>
      <c r="F18">
        <f>(H18+G18)*B3</f>
        <v>20</v>
      </c>
      <c r="G18" s="11"/>
      <c r="H18">
        <v>5</v>
      </c>
    </row>
    <row r="19" spans="1:8" ht="15.75" x14ac:dyDescent="0.25">
      <c r="C19" t="s">
        <v>3</v>
      </c>
      <c r="D19">
        <v>64122</v>
      </c>
      <c r="E19" s="13" t="s">
        <v>105</v>
      </c>
      <c r="F19">
        <f>(H19+G19)*B3</f>
        <v>12</v>
      </c>
      <c r="G19" s="11"/>
      <c r="H19">
        <v>3</v>
      </c>
    </row>
    <row r="20" spans="1:8" ht="15.75" x14ac:dyDescent="0.25">
      <c r="A20" s="1"/>
      <c r="B20" s="1"/>
      <c r="C20" t="s">
        <v>4</v>
      </c>
      <c r="D20">
        <v>63774</v>
      </c>
      <c r="E20" s="13" t="s">
        <v>627</v>
      </c>
      <c r="F20">
        <f>(H20+G20)*B3</f>
        <v>8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65236</v>
      </c>
      <c r="E23" s="13" t="s">
        <v>628</v>
      </c>
      <c r="F23">
        <f>(H23+G23)*B3</f>
        <v>48</v>
      </c>
      <c r="G23" s="11">
        <v>2</v>
      </c>
      <c r="H23">
        <v>10</v>
      </c>
    </row>
    <row r="24" spans="1:8" ht="15.75" x14ac:dyDescent="0.25">
      <c r="C24" t="s">
        <v>1</v>
      </c>
      <c r="D24">
        <v>64439</v>
      </c>
      <c r="E24" s="13" t="s">
        <v>629</v>
      </c>
      <c r="F24">
        <f>(H24+G24)*B3</f>
        <v>28</v>
      </c>
      <c r="G24" s="11"/>
      <c r="H24">
        <v>7</v>
      </c>
    </row>
    <row r="25" spans="1:8" ht="15.75" x14ac:dyDescent="0.25">
      <c r="C25" t="s">
        <v>2</v>
      </c>
      <c r="D25">
        <v>65044</v>
      </c>
      <c r="E25" s="13" t="s">
        <v>114</v>
      </c>
      <c r="F25">
        <f>(H25+G25)*B3</f>
        <v>20</v>
      </c>
      <c r="G25" s="11"/>
      <c r="H25">
        <v>5</v>
      </c>
    </row>
    <row r="26" spans="1:8" ht="15.75" x14ac:dyDescent="0.25">
      <c r="C26" t="s">
        <v>3</v>
      </c>
      <c r="D26">
        <v>64788</v>
      </c>
      <c r="E26" s="13" t="s">
        <v>211</v>
      </c>
      <c r="F26">
        <f>(H26+G26)*B3</f>
        <v>12</v>
      </c>
      <c r="G26" s="11"/>
      <c r="H26">
        <v>3</v>
      </c>
    </row>
    <row r="27" spans="1:8" ht="15.75" x14ac:dyDescent="0.25">
      <c r="C27" t="s">
        <v>4</v>
      </c>
      <c r="D27">
        <v>65190</v>
      </c>
      <c r="E27" s="13" t="s">
        <v>115</v>
      </c>
      <c r="F27">
        <f>(H27+G27)*B3</f>
        <v>8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>
        <v>65382</v>
      </c>
      <c r="E30" s="13" t="s">
        <v>119</v>
      </c>
      <c r="F30">
        <f>(H30+G30)*B3</f>
        <v>44</v>
      </c>
      <c r="G30" s="11">
        <v>1</v>
      </c>
      <c r="H30">
        <v>10</v>
      </c>
    </row>
    <row r="31" spans="1:8" ht="15.75" x14ac:dyDescent="0.25">
      <c r="B31" s="3"/>
      <c r="C31" t="s">
        <v>1</v>
      </c>
      <c r="D31">
        <v>65239</v>
      </c>
      <c r="E31" s="13" t="s">
        <v>120</v>
      </c>
      <c r="F31">
        <f>(H31+G31)*B3</f>
        <v>28</v>
      </c>
      <c r="G31" s="11"/>
      <c r="H31">
        <v>7</v>
      </c>
    </row>
    <row r="32" spans="1:8" ht="15.75" x14ac:dyDescent="0.25">
      <c r="B32" s="3"/>
      <c r="C32" t="s">
        <v>2</v>
      </c>
      <c r="D32">
        <v>-1042563</v>
      </c>
      <c r="E32" s="13" t="s">
        <v>630</v>
      </c>
      <c r="F32">
        <f>(H32+G32)*B3</f>
        <v>20</v>
      </c>
      <c r="G32" s="11"/>
      <c r="H32">
        <v>5</v>
      </c>
    </row>
    <row r="33" spans="2:8" ht="15.75" x14ac:dyDescent="0.25">
      <c r="B33" s="3"/>
      <c r="C33" t="s">
        <v>3</v>
      </c>
      <c r="D33" s="17" t="s">
        <v>124</v>
      </c>
      <c r="E33" s="13" t="s">
        <v>631</v>
      </c>
      <c r="F33">
        <f>(H33+G33)*B3</f>
        <v>12</v>
      </c>
      <c r="G33" s="11"/>
      <c r="H33">
        <v>3</v>
      </c>
    </row>
    <row r="34" spans="2:8" ht="15.75" x14ac:dyDescent="0.25">
      <c r="B34" s="3"/>
      <c r="C34" t="s">
        <v>4</v>
      </c>
      <c r="D34">
        <v>65411</v>
      </c>
      <c r="E34" s="13" t="s">
        <v>395</v>
      </c>
      <c r="F34">
        <f>(H34+G34)*B3</f>
        <v>8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40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28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20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12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8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97169</v>
      </c>
      <c r="E45" s="13" t="s">
        <v>221</v>
      </c>
      <c r="F45">
        <f>(H45+G45)*B3</f>
        <v>64</v>
      </c>
      <c r="G45" s="11">
        <v>6</v>
      </c>
      <c r="H45">
        <v>10</v>
      </c>
    </row>
    <row r="46" spans="2:8" ht="15.75" x14ac:dyDescent="0.25">
      <c r="C46" t="s">
        <v>1</v>
      </c>
      <c r="D46">
        <v>-1038142</v>
      </c>
      <c r="E46" s="13" t="s">
        <v>131</v>
      </c>
      <c r="F46">
        <f>(H46+G46)*B3</f>
        <v>44</v>
      </c>
      <c r="G46" s="11">
        <v>4</v>
      </c>
      <c r="H46">
        <v>7</v>
      </c>
    </row>
    <row r="47" spans="2:8" ht="15.75" x14ac:dyDescent="0.25">
      <c r="C47" t="s">
        <v>2</v>
      </c>
      <c r="D47">
        <v>110604</v>
      </c>
      <c r="E47" s="13" t="s">
        <v>225</v>
      </c>
      <c r="F47">
        <f>(H47+G47)*B3</f>
        <v>20</v>
      </c>
      <c r="G47" s="11"/>
      <c r="H47">
        <v>5</v>
      </c>
    </row>
    <row r="48" spans="2:8" ht="15.75" x14ac:dyDescent="0.25">
      <c r="C48" t="s">
        <v>3</v>
      </c>
      <c r="D48">
        <v>112969</v>
      </c>
      <c r="E48" s="13" t="s">
        <v>304</v>
      </c>
      <c r="F48">
        <f>(H48+G48)*B3</f>
        <v>12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8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40</v>
      </c>
      <c r="G53" s="11"/>
      <c r="H53">
        <v>10</v>
      </c>
    </row>
    <row r="54" spans="3:8" ht="15.75" x14ac:dyDescent="0.25">
      <c r="C54" t="s">
        <v>1</v>
      </c>
      <c r="D54">
        <v>114926</v>
      </c>
      <c r="E54" s="13" t="s">
        <v>138</v>
      </c>
      <c r="F54">
        <f>(H54+G54)*B3</f>
        <v>28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20</v>
      </c>
      <c r="G55" s="11"/>
      <c r="H55">
        <v>5</v>
      </c>
    </row>
    <row r="56" spans="3:8" ht="15.75" x14ac:dyDescent="0.25">
      <c r="C56" t="s">
        <v>3</v>
      </c>
      <c r="D56">
        <v>115458</v>
      </c>
      <c r="E56" s="13" t="s">
        <v>137</v>
      </c>
      <c r="F56">
        <f>(H56+G56)*B3</f>
        <v>12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8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40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28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20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12</v>
      </c>
      <c r="G64" s="11"/>
      <c r="H64">
        <v>3</v>
      </c>
    </row>
    <row r="65" spans="3:8" ht="15.75" x14ac:dyDescent="0.25">
      <c r="C65" t="s">
        <v>4</v>
      </c>
      <c r="D65">
        <v>114480</v>
      </c>
      <c r="E65" s="13" t="s">
        <v>139</v>
      </c>
      <c r="F65">
        <f>(H65+G65)*B3</f>
        <v>8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D69">
        <v>-1039560</v>
      </c>
      <c r="E69" s="13" t="s">
        <v>266</v>
      </c>
      <c r="F69">
        <f>(H69+G69)*B3</f>
        <v>40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28</v>
      </c>
      <c r="G70" s="11"/>
      <c r="H70">
        <v>7</v>
      </c>
    </row>
    <row r="71" spans="3:8" ht="15.75" x14ac:dyDescent="0.25">
      <c r="C71" t="s">
        <v>2</v>
      </c>
      <c r="D71">
        <v>117047</v>
      </c>
      <c r="E71" s="13" t="s">
        <v>231</v>
      </c>
      <c r="F71">
        <f>(H71+G71)*B3</f>
        <v>20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12</v>
      </c>
      <c r="G72" s="11"/>
      <c r="H72">
        <v>3</v>
      </c>
    </row>
    <row r="73" spans="3:8" ht="15.75" x14ac:dyDescent="0.25">
      <c r="C73" t="s">
        <v>4</v>
      </c>
      <c r="D73">
        <v>117064</v>
      </c>
      <c r="E73" s="13" t="s">
        <v>313</v>
      </c>
      <c r="F73">
        <f>(H73+G73)*B3</f>
        <v>8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120615</v>
      </c>
      <c r="E76" s="13" t="s">
        <v>633</v>
      </c>
      <c r="F76">
        <f>(H76+G76)*B3</f>
        <v>40</v>
      </c>
      <c r="G76" s="11"/>
      <c r="H76">
        <v>10</v>
      </c>
    </row>
    <row r="77" spans="3:8" ht="15.75" x14ac:dyDescent="0.25">
      <c r="C77" t="s">
        <v>1</v>
      </c>
      <c r="D77">
        <v>118065</v>
      </c>
      <c r="E77" s="13" t="s">
        <v>150</v>
      </c>
      <c r="F77">
        <f>(H77+G77)*B3</f>
        <v>28</v>
      </c>
      <c r="G77" s="11"/>
      <c r="H77">
        <v>7</v>
      </c>
    </row>
    <row r="78" spans="3:8" ht="15.75" x14ac:dyDescent="0.25">
      <c r="C78" t="s">
        <v>2</v>
      </c>
      <c r="D78">
        <v>120609</v>
      </c>
      <c r="E78" s="13" t="s">
        <v>151</v>
      </c>
      <c r="F78">
        <f>(H78+G78)*B3</f>
        <v>20</v>
      </c>
      <c r="G78" s="11"/>
      <c r="H78">
        <v>5</v>
      </c>
    </row>
    <row r="79" spans="3:8" ht="15.75" x14ac:dyDescent="0.25">
      <c r="C79" t="s">
        <v>3</v>
      </c>
      <c r="D79">
        <v>118453</v>
      </c>
      <c r="E79" s="13" t="s">
        <v>236</v>
      </c>
      <c r="F79">
        <f>(H79+G79)*B3</f>
        <v>12</v>
      </c>
      <c r="G79" s="11"/>
      <c r="H79">
        <v>3</v>
      </c>
    </row>
    <row r="80" spans="3:8" ht="15.75" x14ac:dyDescent="0.25">
      <c r="C80" t="s">
        <v>4</v>
      </c>
      <c r="D80">
        <v>117607</v>
      </c>
      <c r="E80" s="13" t="s">
        <v>634</v>
      </c>
      <c r="F80">
        <f>(H80+G80)*B3</f>
        <v>8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120871</v>
      </c>
      <c r="E83" s="13" t="s">
        <v>161</v>
      </c>
      <c r="F83">
        <f>(H83+G83)*B3</f>
        <v>44</v>
      </c>
      <c r="G83" s="11">
        <v>1</v>
      </c>
      <c r="H83">
        <v>10</v>
      </c>
    </row>
    <row r="84" spans="3:8" ht="15.75" x14ac:dyDescent="0.25">
      <c r="C84" t="s">
        <v>1</v>
      </c>
      <c r="D84">
        <v>120182</v>
      </c>
      <c r="E84" s="13" t="s">
        <v>160</v>
      </c>
      <c r="F84">
        <f>(H84+G84)*B3</f>
        <v>28</v>
      </c>
      <c r="G84" s="11"/>
      <c r="H84">
        <v>7</v>
      </c>
    </row>
    <row r="85" spans="3:8" ht="15.75" x14ac:dyDescent="0.25">
      <c r="C85" t="s">
        <v>2</v>
      </c>
      <c r="D85">
        <v>120562</v>
      </c>
      <c r="E85" s="13" t="s">
        <v>239</v>
      </c>
      <c r="F85">
        <f>(H85+G85)*B3</f>
        <v>20</v>
      </c>
      <c r="G85" s="11"/>
      <c r="H85">
        <v>5</v>
      </c>
    </row>
    <row r="86" spans="3:8" ht="15.75" x14ac:dyDescent="0.25">
      <c r="C86" t="s">
        <v>3</v>
      </c>
      <c r="D86">
        <v>120616</v>
      </c>
      <c r="E86" s="13" t="s">
        <v>621</v>
      </c>
      <c r="F86">
        <f>(H86+G86)*B3</f>
        <v>12</v>
      </c>
      <c r="G86" s="11"/>
      <c r="H86">
        <v>3</v>
      </c>
    </row>
    <row r="87" spans="3:8" ht="15.75" x14ac:dyDescent="0.25">
      <c r="C87" t="s">
        <v>4</v>
      </c>
      <c r="D87">
        <v>123103</v>
      </c>
      <c r="E87" s="13" t="s">
        <v>320</v>
      </c>
      <c r="F87">
        <f>(H87+G87)*B3</f>
        <v>8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121064</v>
      </c>
      <c r="E90" s="13" t="s">
        <v>170</v>
      </c>
      <c r="F90">
        <f>(H90+G90)*B3</f>
        <v>48</v>
      </c>
      <c r="G90" s="11">
        <v>2</v>
      </c>
      <c r="H90">
        <v>10</v>
      </c>
    </row>
    <row r="91" spans="3:8" ht="15.75" x14ac:dyDescent="0.25">
      <c r="C91" t="s">
        <v>1</v>
      </c>
      <c r="D91">
        <v>121565</v>
      </c>
      <c r="E91" s="13" t="s">
        <v>481</v>
      </c>
      <c r="F91">
        <f>(H91+G91)*B3</f>
        <v>28</v>
      </c>
      <c r="G91" s="11"/>
      <c r="H91">
        <v>7</v>
      </c>
    </row>
    <row r="92" spans="3:8" ht="15.75" x14ac:dyDescent="0.25">
      <c r="C92" t="s">
        <v>2</v>
      </c>
      <c r="D92">
        <v>123896</v>
      </c>
      <c r="E92" s="13" t="s">
        <v>623</v>
      </c>
      <c r="F92">
        <f>(H92+G92)*B3</f>
        <v>20</v>
      </c>
      <c r="G92" s="11"/>
      <c r="H92">
        <v>5</v>
      </c>
    </row>
    <row r="93" spans="3:8" ht="15.75" x14ac:dyDescent="0.25">
      <c r="C93" t="s">
        <v>3</v>
      </c>
      <c r="D93">
        <v>121232</v>
      </c>
      <c r="E93" s="13" t="s">
        <v>243</v>
      </c>
      <c r="F93">
        <f>(H93+G93)*B3</f>
        <v>12</v>
      </c>
      <c r="G93" s="11"/>
      <c r="H93">
        <v>3</v>
      </c>
    </row>
    <row r="94" spans="3:8" ht="15.75" x14ac:dyDescent="0.25">
      <c r="C94" t="s">
        <v>4</v>
      </c>
      <c r="D94">
        <v>121406</v>
      </c>
      <c r="E94" s="13" t="s">
        <v>171</v>
      </c>
      <c r="F94">
        <f>(H94+G94)*B3</f>
        <v>8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-1042365</v>
      </c>
      <c r="E97" s="13" t="s">
        <v>624</v>
      </c>
      <c r="F97">
        <f>(H97+G97)*B3</f>
        <v>40</v>
      </c>
      <c r="G97" s="11"/>
      <c r="H97">
        <f>G97+10</f>
        <v>10</v>
      </c>
    </row>
    <row r="98" spans="3:8" ht="15.75" x14ac:dyDescent="0.25">
      <c r="C98" t="s">
        <v>1</v>
      </c>
      <c r="D98">
        <v>123111</v>
      </c>
      <c r="E98" s="13" t="s">
        <v>180</v>
      </c>
      <c r="F98">
        <f>(H98+G98)*B3</f>
        <v>28</v>
      </c>
      <c r="G98" s="11"/>
      <c r="H98">
        <f>G98+7</f>
        <v>7</v>
      </c>
    </row>
    <row r="99" spans="3:8" ht="15.75" x14ac:dyDescent="0.25">
      <c r="C99" t="s">
        <v>2</v>
      </c>
      <c r="D99" s="17" t="s">
        <v>124</v>
      </c>
      <c r="E99" s="13" t="s">
        <v>275</v>
      </c>
      <c r="F99">
        <f>(H99+G99)*B3</f>
        <v>20</v>
      </c>
      <c r="G99" s="11"/>
      <c r="H99">
        <f>G99+5</f>
        <v>5</v>
      </c>
    </row>
    <row r="100" spans="3:8" ht="15.75" x14ac:dyDescent="0.25">
      <c r="C100" t="s">
        <v>3</v>
      </c>
      <c r="D100">
        <v>123399</v>
      </c>
      <c r="E100" s="13" t="s">
        <v>350</v>
      </c>
      <c r="F100">
        <f>(H100+G100)*B3</f>
        <v>12</v>
      </c>
      <c r="G100" s="11"/>
      <c r="H100">
        <f>G100+3</f>
        <v>3</v>
      </c>
    </row>
    <row r="101" spans="3:8" ht="15.75" x14ac:dyDescent="0.25">
      <c r="C101" t="s">
        <v>4</v>
      </c>
      <c r="D101">
        <v>123481</v>
      </c>
      <c r="E101" s="13" t="s">
        <v>181</v>
      </c>
      <c r="F101">
        <f>(H101+G101)*B3</f>
        <v>8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40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28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20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12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8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1" t="s">
        <v>635</v>
      </c>
      <c r="D110" s="2"/>
      <c r="E110" s="15"/>
      <c r="G110" s="11"/>
    </row>
    <row r="111" spans="3:8" ht="15.75" x14ac:dyDescent="0.25">
      <c r="C111" t="s">
        <v>0</v>
      </c>
      <c r="D111" s="17">
        <v>55752</v>
      </c>
      <c r="E111" s="13" t="s">
        <v>281</v>
      </c>
      <c r="F111">
        <f>(H111+G111)*B3</f>
        <v>56</v>
      </c>
      <c r="G111" s="11">
        <v>4</v>
      </c>
      <c r="H111">
        <v>10</v>
      </c>
    </row>
    <row r="112" spans="3:8" ht="15.75" x14ac:dyDescent="0.25">
      <c r="C112" t="s">
        <v>1</v>
      </c>
      <c r="D112" s="17" t="s">
        <v>632</v>
      </c>
      <c r="E112" s="13" t="s">
        <v>636</v>
      </c>
      <c r="F112">
        <f>(H112+G112)*B3</f>
        <v>28</v>
      </c>
      <c r="G112" s="11"/>
      <c r="H112">
        <v>7</v>
      </c>
    </row>
    <row r="113" spans="1:8" ht="15.75" x14ac:dyDescent="0.25">
      <c r="C113" t="s">
        <v>2</v>
      </c>
      <c r="D113">
        <v>64254</v>
      </c>
      <c r="E113" s="13" t="s">
        <v>637</v>
      </c>
      <c r="F113">
        <f>(H113+G113)*B3</f>
        <v>20</v>
      </c>
      <c r="G113" s="11"/>
      <c r="H113">
        <f>G113+5</f>
        <v>5</v>
      </c>
    </row>
    <row r="114" spans="1:8" ht="15.75" x14ac:dyDescent="0.25">
      <c r="C114" t="s">
        <v>3</v>
      </c>
      <c r="D114">
        <v>61959</v>
      </c>
      <c r="E114" s="13" t="s">
        <v>92</v>
      </c>
      <c r="F114">
        <f>(H114+G114)*B3</f>
        <v>12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8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1" t="s">
        <v>641</v>
      </c>
      <c r="D117" s="2"/>
      <c r="E117" s="15"/>
      <c r="G117" s="11"/>
    </row>
    <row r="118" spans="1:8" ht="15.75" x14ac:dyDescent="0.25">
      <c r="C118" t="s">
        <v>0</v>
      </c>
      <c r="D118">
        <v>63645</v>
      </c>
      <c r="E118" s="13" t="s">
        <v>638</v>
      </c>
      <c r="F118">
        <f>(H118+G118)*B3</f>
        <v>40</v>
      </c>
      <c r="G118" s="11"/>
      <c r="H118">
        <f>G118+10</f>
        <v>10</v>
      </c>
    </row>
    <row r="119" spans="1:8" ht="15.75" x14ac:dyDescent="0.25">
      <c r="C119" t="s">
        <v>1</v>
      </c>
      <c r="D119">
        <v>63999</v>
      </c>
      <c r="E119" s="15" t="s">
        <v>639</v>
      </c>
      <c r="F119">
        <f>(H119+G119)*B3</f>
        <v>28</v>
      </c>
      <c r="G119" s="11"/>
      <c r="H119">
        <f>G119+7</f>
        <v>7</v>
      </c>
    </row>
    <row r="120" spans="1:8" ht="15.75" x14ac:dyDescent="0.25">
      <c r="C120" t="s">
        <v>2</v>
      </c>
      <c r="D120">
        <v>62959</v>
      </c>
      <c r="E120" s="15" t="s">
        <v>640</v>
      </c>
      <c r="F120">
        <f>(H120+G120)*B3</f>
        <v>20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12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8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40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28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20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12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8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3.5703125" bestFit="1" customWidth="1"/>
    <col min="3" max="3" width="19.5703125" bestFit="1" customWidth="1"/>
    <col min="4" max="4" width="19.5703125" customWidth="1"/>
    <col min="5" max="5" width="25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41</v>
      </c>
      <c r="C2" t="s">
        <v>0</v>
      </c>
      <c r="D2">
        <v>61611</v>
      </c>
      <c r="E2" s="13" t="s">
        <v>419</v>
      </c>
      <c r="F2">
        <f>(H2+G2)*B3</f>
        <v>12</v>
      </c>
      <c r="G2" s="11">
        <v>2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63724</v>
      </c>
      <c r="E16" s="13" t="s">
        <v>420</v>
      </c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64975</v>
      </c>
      <c r="E23" s="13" t="s">
        <v>403</v>
      </c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D24">
        <v>64469</v>
      </c>
      <c r="E24" s="13" t="s">
        <v>421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D25">
        <v>64488</v>
      </c>
      <c r="E25" s="13" t="s">
        <v>422</v>
      </c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 t="s">
        <v>124</v>
      </c>
      <c r="E30" s="13" t="s">
        <v>406</v>
      </c>
      <c r="F30">
        <f>(H30+G30)*B3</f>
        <v>16</v>
      </c>
      <c r="G30" s="11">
        <v>6</v>
      </c>
      <c r="H30">
        <v>10</v>
      </c>
    </row>
    <row r="31" spans="1:8" ht="15.75" x14ac:dyDescent="0.25">
      <c r="B31" s="3"/>
      <c r="C31" t="s">
        <v>1</v>
      </c>
      <c r="D31">
        <v>65316</v>
      </c>
      <c r="E31" s="13" t="s">
        <v>213</v>
      </c>
      <c r="F31">
        <f>(H31+G31)*B3</f>
        <v>11</v>
      </c>
      <c r="G31" s="11">
        <v>4</v>
      </c>
      <c r="H31">
        <v>7</v>
      </c>
    </row>
    <row r="32" spans="1:8" ht="15.75" x14ac:dyDescent="0.25">
      <c r="B32" s="3"/>
      <c r="C32" t="s">
        <v>2</v>
      </c>
      <c r="D32">
        <v>65372</v>
      </c>
      <c r="E32" s="13" t="s">
        <v>264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D33">
        <v>65362</v>
      </c>
      <c r="E33" s="13" t="s">
        <v>423</v>
      </c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101976</v>
      </c>
      <c r="E45" s="13" t="s">
        <v>424</v>
      </c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>
        <v>106083</v>
      </c>
      <c r="E46" s="13" t="s">
        <v>425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106027</v>
      </c>
      <c r="E47" s="13" t="s">
        <v>426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114264</v>
      </c>
      <c r="E48" s="13" t="s">
        <v>427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114226</v>
      </c>
      <c r="E53" s="13" t="s">
        <v>228</v>
      </c>
      <c r="F53">
        <f>(H53+G53)*B3</f>
        <v>14</v>
      </c>
      <c r="G53" s="11">
        <v>4</v>
      </c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101448</v>
      </c>
      <c r="E55" s="13" t="s">
        <v>410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103849</v>
      </c>
      <c r="E56" s="13" t="s">
        <v>428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D65">
        <v>116527</v>
      </c>
      <c r="E65" s="13" t="s">
        <v>429</v>
      </c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D70">
        <v>122893</v>
      </c>
      <c r="E70" s="13" t="s">
        <v>233</v>
      </c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D72">
        <v>116528</v>
      </c>
      <c r="E72" s="13" t="s">
        <v>430</v>
      </c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120609</v>
      </c>
      <c r="E76" s="13" t="s">
        <v>151</v>
      </c>
      <c r="F76">
        <f>(H76+G76)*B3</f>
        <v>16</v>
      </c>
      <c r="G76" s="11">
        <v>6</v>
      </c>
      <c r="H76">
        <v>10</v>
      </c>
    </row>
    <row r="77" spans="3:8" ht="15.75" x14ac:dyDescent="0.25">
      <c r="C77" t="s">
        <v>1</v>
      </c>
      <c r="D77">
        <v>120684</v>
      </c>
      <c r="E77" s="13" t="s">
        <v>431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119126</v>
      </c>
      <c r="E78" s="13" t="s">
        <v>413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119442</v>
      </c>
      <c r="E83" s="13" t="s">
        <v>432</v>
      </c>
      <c r="F83">
        <f>(H83+G83)*B3</f>
        <v>12</v>
      </c>
      <c r="G83" s="11">
        <v>2</v>
      </c>
      <c r="H83">
        <v>10</v>
      </c>
    </row>
    <row r="84" spans="3:8" ht="15.75" x14ac:dyDescent="0.25">
      <c r="C84" t="s">
        <v>1</v>
      </c>
      <c r="D84">
        <v>121180</v>
      </c>
      <c r="E84" s="13" t="s">
        <v>415</v>
      </c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D85">
        <v>119702</v>
      </c>
      <c r="E85" s="13" t="s">
        <v>433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>
        <v>122059</v>
      </c>
      <c r="E86" s="13" t="s">
        <v>434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121759</v>
      </c>
      <c r="E90" s="13" t="s">
        <v>435</v>
      </c>
      <c r="F90">
        <f>(H90+G90)*B3</f>
        <v>11</v>
      </c>
      <c r="G90" s="11">
        <v>1</v>
      </c>
      <c r="H90">
        <v>10</v>
      </c>
    </row>
    <row r="91" spans="3:8" ht="15.75" x14ac:dyDescent="0.25">
      <c r="C91" t="s">
        <v>1</v>
      </c>
      <c r="D91">
        <v>121417</v>
      </c>
      <c r="E91" s="13" t="s">
        <v>172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121433</v>
      </c>
      <c r="E92" s="13" t="s">
        <v>436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>
        <v>121780</v>
      </c>
      <c r="E93" s="13" t="s">
        <v>437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D94" s="17" t="s">
        <v>124</v>
      </c>
      <c r="E94" s="13" t="s">
        <v>438</v>
      </c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123386</v>
      </c>
      <c r="E97" s="13" t="s">
        <v>439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>
        <v>123350</v>
      </c>
      <c r="E98" s="13" t="s">
        <v>183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 s="17" t="s">
        <v>124</v>
      </c>
      <c r="E99" s="13" t="s">
        <v>440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 s="17" t="s">
        <v>124</v>
      </c>
      <c r="E100" s="13" t="s">
        <v>441</v>
      </c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 s="17" t="s">
        <v>124</v>
      </c>
      <c r="E101" s="13" t="s">
        <v>442</v>
      </c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A8" sqref="A8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5.140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392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20</v>
      </c>
      <c r="C2" t="s">
        <v>0</v>
      </c>
      <c r="D2">
        <v>61855</v>
      </c>
      <c r="E2" s="13" t="s">
        <v>375</v>
      </c>
      <c r="F2">
        <f>(H2+G2)*B3</f>
        <v>16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>
        <v>62002</v>
      </c>
      <c r="E3" s="13" t="s">
        <v>376</v>
      </c>
      <c r="F3">
        <f>(H3+G3)*B3</f>
        <v>11</v>
      </c>
      <c r="G3" s="11">
        <v>4</v>
      </c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107422</v>
      </c>
      <c r="E45" s="13" t="s">
        <v>377</v>
      </c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>
        <v>112310</v>
      </c>
      <c r="E46" s="13" t="s">
        <v>378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107140</v>
      </c>
      <c r="E47" s="13" t="s">
        <v>379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114568</v>
      </c>
      <c r="E48" s="13" t="s">
        <v>380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103254</v>
      </c>
      <c r="E53" s="13" t="s">
        <v>381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108713</v>
      </c>
      <c r="E54" s="13" t="s">
        <v>602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103777</v>
      </c>
      <c r="E55" s="13" t="s">
        <v>399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113239</v>
      </c>
      <c r="E56" s="13" t="s">
        <v>382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D57">
        <v>103647</v>
      </c>
      <c r="E57" s="13" t="s">
        <v>383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/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D61">
        <v>115182</v>
      </c>
      <c r="E61" s="13" t="s">
        <v>384</v>
      </c>
      <c r="F61">
        <f>(H61+G61)*B3</f>
        <v>14</v>
      </c>
      <c r="G61" s="11">
        <v>4</v>
      </c>
      <c r="H61">
        <v>10</v>
      </c>
    </row>
    <row r="62" spans="3:8" ht="15.75" x14ac:dyDescent="0.25">
      <c r="C62" t="s">
        <v>1</v>
      </c>
      <c r="D62">
        <v>114845</v>
      </c>
      <c r="E62" s="13" t="s">
        <v>385</v>
      </c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D63">
        <v>114955</v>
      </c>
      <c r="E63" s="13" t="s">
        <v>386</v>
      </c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D64">
        <v>116075</v>
      </c>
      <c r="E64" s="13" t="s">
        <v>387</v>
      </c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 t="s">
        <v>388</v>
      </c>
      <c r="F76">
        <f>(H76+G76)*B3</f>
        <v>16</v>
      </c>
      <c r="G76" s="11">
        <v>6</v>
      </c>
      <c r="H76">
        <v>10</v>
      </c>
    </row>
    <row r="77" spans="3:8" ht="15.75" x14ac:dyDescent="0.25">
      <c r="C77" t="s">
        <v>1</v>
      </c>
      <c r="E77" s="13" t="s">
        <v>673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 t="s">
        <v>389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121174</v>
      </c>
      <c r="E83" s="13" t="s">
        <v>390</v>
      </c>
      <c r="F83">
        <f>(H83+G83)*B3</f>
        <v>12</v>
      </c>
      <c r="G83" s="11">
        <v>2</v>
      </c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>
        <v>65459</v>
      </c>
      <c r="E111" s="13" t="s">
        <v>391</v>
      </c>
      <c r="F111">
        <f>(H111+G111)*B3</f>
        <v>14</v>
      </c>
      <c r="G111" s="11">
        <v>4</v>
      </c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91" workbookViewId="0">
      <selection activeCell="E79" sqref="E79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6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665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23</v>
      </c>
      <c r="C2" t="s">
        <v>0</v>
      </c>
      <c r="D2">
        <v>61745</v>
      </c>
      <c r="E2" s="13" t="s">
        <v>666</v>
      </c>
      <c r="F2">
        <f>(H2+G2)*B3</f>
        <v>16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>
        <v>57159</v>
      </c>
      <c r="E3" s="13" t="s">
        <v>667</v>
      </c>
      <c r="F3">
        <f>(H3+G3)*B3</f>
        <v>8</v>
      </c>
      <c r="G3" s="11">
        <v>1</v>
      </c>
      <c r="H3">
        <v>7</v>
      </c>
    </row>
    <row r="4" spans="1:8" ht="15.75" x14ac:dyDescent="0.25">
      <c r="C4" t="s">
        <v>2</v>
      </c>
      <c r="D4">
        <v>52022</v>
      </c>
      <c r="E4" s="13" t="s">
        <v>668</v>
      </c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62707</v>
      </c>
      <c r="E9" s="13" t="s">
        <v>669</v>
      </c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 t="s">
        <v>124</v>
      </c>
      <c r="E30" s="13" t="s">
        <v>670</v>
      </c>
      <c r="F30">
        <f>(H30+G30)*B3</f>
        <v>15</v>
      </c>
      <c r="G30" s="11">
        <v>5</v>
      </c>
      <c r="H30">
        <v>10</v>
      </c>
    </row>
    <row r="31" spans="1:8" ht="15.75" x14ac:dyDescent="0.25">
      <c r="B31" s="3"/>
      <c r="C31" t="s">
        <v>1</v>
      </c>
      <c r="D31" s="17" t="s">
        <v>124</v>
      </c>
      <c r="E31" s="13" t="s">
        <v>671</v>
      </c>
      <c r="F31">
        <f>(H31+G31)*B3</f>
        <v>8</v>
      </c>
      <c r="G31" s="11">
        <v>1</v>
      </c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112310</v>
      </c>
      <c r="E45" s="13" t="s">
        <v>378</v>
      </c>
      <c r="F45">
        <f>(H45+G45)*B3</f>
        <v>14</v>
      </c>
      <c r="G45" s="11">
        <v>4</v>
      </c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x14ac:dyDescent="0.2">
      <c r="C54" t="s">
        <v>1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D57">
        <v>113239</v>
      </c>
      <c r="E57" s="13" t="s">
        <v>382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D62">
        <v>115182</v>
      </c>
      <c r="E62" s="13" t="s">
        <v>384</v>
      </c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x14ac:dyDescent="0.2">
      <c r="C65" t="s">
        <v>4</v>
      </c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D71">
        <v>114845</v>
      </c>
      <c r="E71" s="13" t="s">
        <v>385</v>
      </c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D72">
        <v>114955</v>
      </c>
      <c r="E72" s="13" t="s">
        <v>386</v>
      </c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118900</v>
      </c>
      <c r="E76" s="13" t="s">
        <v>388</v>
      </c>
      <c r="F76">
        <f>(H76+G76)*B3</f>
        <v>16</v>
      </c>
      <c r="G76" s="11">
        <v>6</v>
      </c>
      <c r="H76">
        <v>10</v>
      </c>
    </row>
    <row r="77" spans="3:8" ht="15.75" x14ac:dyDescent="0.25">
      <c r="C77" t="s">
        <v>1</v>
      </c>
      <c r="D77">
        <v>117608</v>
      </c>
      <c r="E77" s="13" t="s">
        <v>672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119488</v>
      </c>
      <c r="E78" s="13" t="s">
        <v>389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D79">
        <v>117025</v>
      </c>
      <c r="E79" s="13" t="s">
        <v>673</v>
      </c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119116</v>
      </c>
      <c r="E83" s="13" t="s">
        <v>674</v>
      </c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121454</v>
      </c>
      <c r="E90" s="13" t="s">
        <v>675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D91">
        <v>121459</v>
      </c>
      <c r="E91" s="13" t="s">
        <v>676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121843</v>
      </c>
      <c r="E92" s="13" t="s">
        <v>677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 t="s">
        <v>124</v>
      </c>
      <c r="E97" s="13" t="s">
        <v>678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 s="17" t="s">
        <v>124</v>
      </c>
      <c r="E98" s="13" t="s">
        <v>679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D112" s="17" t="s">
        <v>708</v>
      </c>
      <c r="E112" s="13" t="s">
        <v>707</v>
      </c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1.42578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703</v>
      </c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1</v>
      </c>
      <c r="C2" t="s">
        <v>0</v>
      </c>
      <c r="D2">
        <v>52022</v>
      </c>
      <c r="E2" s="13" t="s">
        <v>668</v>
      </c>
      <c r="F2">
        <f>(H2+G2)*B3</f>
        <v>16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sqref="A1:H131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14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25</v>
      </c>
      <c r="D1" s="2" t="s">
        <v>56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46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57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57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50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51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2"/>
      <c r="E123" s="13"/>
    </row>
    <row r="124" spans="1:8" ht="15.75" x14ac:dyDescent="0.25">
      <c r="A124" s="23"/>
      <c r="C124" s="2" t="s">
        <v>52</v>
      </c>
      <c r="D124" s="2"/>
      <c r="E124" s="15"/>
      <c r="G124" s="11"/>
    </row>
    <row r="125" spans="1:8" ht="15.75" x14ac:dyDescent="0.25">
      <c r="A125" s="23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3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3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</vt:i4>
      </vt:variant>
    </vt:vector>
  </HeadingPairs>
  <TitlesOfParts>
    <vt:vector size="42" baseType="lpstr">
      <vt:lpstr>Stallions 3 and over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3 and over</vt:lpstr>
      <vt:lpstr>Reg. Geldings 2 years old</vt:lpstr>
      <vt:lpstr>Reg. Geldings yearlings</vt:lpstr>
      <vt:lpstr>Georgia National Fair</vt:lpstr>
      <vt:lpstr>Idaho</vt:lpstr>
      <vt:lpstr>Missouri</vt:lpstr>
      <vt:lpstr>NAILE</vt:lpstr>
      <vt:lpstr>Kansas </vt:lpstr>
      <vt:lpstr>Stock Show</vt:lpstr>
      <vt:lpstr>Nebraska</vt:lpstr>
      <vt:lpstr>New England</vt:lpstr>
      <vt:lpstr>New York</vt:lpstr>
      <vt:lpstr>South Dakota</vt:lpstr>
      <vt:lpstr>Southern Ohio</vt:lpstr>
      <vt:lpstr>Washington</vt:lpstr>
      <vt:lpstr>Wisconsin</vt:lpstr>
      <vt:lpstr>Vermont</vt:lpstr>
      <vt:lpstr>Indiana</vt:lpstr>
      <vt:lpstr>Ohio</vt:lpstr>
      <vt:lpstr>Michigan State</vt:lpstr>
      <vt:lpstr>Minnesota</vt:lpstr>
      <vt:lpstr>Davenport</vt:lpstr>
      <vt:lpstr>KILE</vt:lpstr>
      <vt:lpstr>Iowa</vt:lpstr>
      <vt:lpstr>MGLI</vt:lpstr>
      <vt:lpstr>Illinois</vt:lpstr>
      <vt:lpstr>West Virginia</vt:lpstr>
      <vt:lpstr>North Carolina</vt:lpstr>
      <vt:lpstr>Virginia</vt:lpstr>
      <vt:lpstr>Blank show</vt:lpstr>
      <vt:lpstr>'Stallions 3 and over'!Print_Titles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Stone, Michael R.</cp:lastModifiedBy>
  <cp:lastPrinted>2014-09-19T20:12:04Z</cp:lastPrinted>
  <dcterms:created xsi:type="dcterms:W3CDTF">2006-02-04T12:36:11Z</dcterms:created>
  <dcterms:modified xsi:type="dcterms:W3CDTF">2014-09-19T20:13:03Z</dcterms:modified>
</cp:coreProperties>
</file>