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pivotCache/pivotCacheDefinition11.xml" ContentType="application/vnd.openxmlformats-officedocument.spreadsheetml.pivotCacheDefinition+xml"/>
  <Override PartName="/xl/pivotCache/pivotCacheRecords11.xml" ContentType="application/vnd.openxmlformats-officedocument.spreadsheetml.pivotCacheRecords+xml"/>
  <Override PartName="/xl/pivotCache/pivotCacheDefinition12.xml" ContentType="application/vnd.openxmlformats-officedocument.spreadsheetml.pivotCacheDefinition+xml"/>
  <Override PartName="/xl/pivotCache/pivotCacheRecords12.xml" ContentType="application/vnd.openxmlformats-officedocument.spreadsheetml.pivotCacheRecords+xml"/>
  <Override PartName="/xl/pivotCache/pivotCacheDefinition13.xml" ContentType="application/vnd.openxmlformats-officedocument.spreadsheetml.pivotCacheDefinition+xml"/>
  <Override PartName="/xl/pivotCache/pivotCacheRecords13.xml" ContentType="application/vnd.openxmlformats-officedocument.spreadsheetml.pivotCacheRecords+xml"/>
  <Override PartName="/xl/pivotCache/pivotCacheDefinition14.xml" ContentType="application/vnd.openxmlformats-officedocument.spreadsheetml.pivotCacheDefinition+xml"/>
  <Override PartName="/xl/pivotCache/pivotCacheRecords14.xml" ContentType="application/vnd.openxmlformats-officedocument.spreadsheetml.pivotCacheRecords+xml"/>
  <Override PartName="/xl/pivotCache/pivotCacheDefinition15.xml" ContentType="application/vnd.openxmlformats-officedocument.spreadsheetml.pivotCacheDefinition+xml"/>
  <Override PartName="/xl/pivotCache/pivotCacheRecords15.xml" ContentType="application/vnd.openxmlformats-officedocument.spreadsheetml.pivotCacheRecords+xml"/>
  <Override PartName="/xl/pivotCache/pivotCacheDefinition16.xml" ContentType="application/vnd.openxmlformats-officedocument.spreadsheetml.pivotCacheDefinition+xml"/>
  <Override PartName="/xl/pivotCache/pivotCacheRecords1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95" windowWidth="15360" windowHeight="8130" tabRatio="793" firstSheet="19" activeTab="19"/>
  </bookViews>
  <sheets>
    <sheet name="Stallions 3 and over" sheetId="31" r:id="rId1"/>
    <sheet name="Stallions 2" sheetId="32" r:id="rId2"/>
    <sheet name="Stallions 1" sheetId="33" r:id="rId3"/>
    <sheet name="Stallion foals" sheetId="34" r:id="rId4"/>
    <sheet name="Brood mares 5 and over" sheetId="55" r:id="rId5"/>
    <sheet name="Yeld mares 5 and over" sheetId="56" r:id="rId6"/>
    <sheet name="Mares 4" sheetId="35" r:id="rId7"/>
    <sheet name="Mares 3" sheetId="36" r:id="rId8"/>
    <sheet name="Mare 2" sheetId="37" r:id="rId9"/>
    <sheet name="Mare 1" sheetId="38" r:id="rId10"/>
    <sheet name="Weanling mares" sheetId="19" r:id="rId11"/>
    <sheet name="Reg. Geldings 3 and over" sheetId="39" r:id="rId12"/>
    <sheet name="Reg. Geldings 2 years old" sheetId="58" r:id="rId13"/>
    <sheet name="Reg. Geldings yearlings" sheetId="59" r:id="rId14"/>
    <sheet name="Mare Cart" sheetId="68" r:id="rId15"/>
    <sheet name="Gelding Cart" sheetId="70" r:id="rId16"/>
    <sheet name="Georgia National Fair" sheetId="40" r:id="rId17"/>
    <sheet name="Idaho" sheetId="41" r:id="rId18"/>
    <sheet name="Missouri" sheetId="44" r:id="rId19"/>
    <sheet name="NAILE" sheetId="45" r:id="rId20"/>
    <sheet name="Kansas " sheetId="42" r:id="rId21"/>
    <sheet name="Stock Show" sheetId="46" r:id="rId22"/>
    <sheet name="Nebraska" sheetId="47" r:id="rId23"/>
    <sheet name="New England" sheetId="48" r:id="rId24"/>
    <sheet name="New York" sheetId="49" r:id="rId25"/>
    <sheet name="South Dakota" sheetId="50" r:id="rId26"/>
    <sheet name="Southern Ohio" sheetId="51" r:id="rId27"/>
    <sheet name="Washington" sheetId="52" r:id="rId28"/>
    <sheet name="Wisconsin" sheetId="53" r:id="rId29"/>
    <sheet name="Vermont" sheetId="54" r:id="rId30"/>
    <sheet name="Indiana" sheetId="4" r:id="rId31"/>
    <sheet name="Ohio" sheetId="1" r:id="rId32"/>
    <sheet name="Michigan State" sheetId="21" r:id="rId33"/>
    <sheet name="Minnesota" sheetId="22" r:id="rId34"/>
    <sheet name="Davenport" sheetId="26" r:id="rId35"/>
    <sheet name="KILE" sheetId="29" r:id="rId36"/>
    <sheet name="Iowa" sheetId="2" r:id="rId37"/>
    <sheet name="MGLI" sheetId="20" r:id="rId38"/>
    <sheet name="Illinois" sheetId="3" r:id="rId39"/>
    <sheet name="West Virginia" sheetId="63" r:id="rId40"/>
    <sheet name="Virginia" sheetId="65" r:id="rId41"/>
    <sheet name="North Carolina" sheetId="64" r:id="rId42"/>
    <sheet name="NABC VI" sheetId="66" r:id="rId43"/>
    <sheet name="Blank show" sheetId="62" r:id="rId44"/>
  </sheets>
  <definedNames>
    <definedName name="_xlnm._FilterDatabase" localSheetId="31" hidden="1">Ohio!$J$14:$J$24</definedName>
    <definedName name="_xlnm.Print_Titles" localSheetId="0">'Stallions 3 and over'!$A:$B,'Stallions 3 and over'!$3:$3</definedName>
  </definedNames>
  <calcPr calcId="145621"/>
  <pivotCaches>
    <pivotCache cacheId="0" r:id="rId45"/>
    <pivotCache cacheId="1" r:id="rId46"/>
    <pivotCache cacheId="2" r:id="rId47"/>
    <pivotCache cacheId="3" r:id="rId48"/>
    <pivotCache cacheId="4" r:id="rId49"/>
    <pivotCache cacheId="5" r:id="rId50"/>
    <pivotCache cacheId="6" r:id="rId51"/>
    <pivotCache cacheId="7" r:id="rId52"/>
    <pivotCache cacheId="8" r:id="rId53"/>
    <pivotCache cacheId="9" r:id="rId54"/>
    <pivotCache cacheId="10" r:id="rId55"/>
    <pivotCache cacheId="11" r:id="rId56"/>
    <pivotCache cacheId="12" r:id="rId57"/>
    <pivotCache cacheId="13" r:id="rId58"/>
    <pivotCache cacheId="14" r:id="rId59"/>
    <pivotCache cacheId="18" r:id="rId60"/>
  </pivotCaches>
</workbook>
</file>

<file path=xl/calcChain.xml><?xml version="1.0" encoding="utf-8"?>
<calcChain xmlns="http://schemas.openxmlformats.org/spreadsheetml/2006/main">
  <c r="F143" i="51" l="1"/>
  <c r="F142" i="51"/>
  <c r="F141" i="51"/>
  <c r="F140" i="51"/>
  <c r="F139" i="51"/>
  <c r="F136" i="51"/>
  <c r="F135" i="51"/>
  <c r="F134" i="51"/>
  <c r="F133" i="51"/>
  <c r="F132" i="51"/>
  <c r="F129" i="51"/>
  <c r="F137" i="53" l="1"/>
  <c r="F136" i="53"/>
  <c r="F135" i="53"/>
  <c r="F130" i="53"/>
  <c r="F123" i="53"/>
  <c r="F134" i="53"/>
  <c r="F137" i="29" l="1"/>
  <c r="F136" i="29"/>
  <c r="F135" i="29"/>
  <c r="F134" i="29"/>
  <c r="F133" i="29"/>
  <c r="F126" i="4" l="1"/>
  <c r="F127" i="4"/>
  <c r="F128" i="4"/>
  <c r="F129" i="4"/>
  <c r="F132" i="4"/>
  <c r="F134" i="4"/>
  <c r="F135" i="4"/>
  <c r="F125" i="4"/>
  <c r="H129" i="45"/>
  <c r="H128" i="45"/>
  <c r="H127" i="45"/>
  <c r="H125" i="45"/>
  <c r="H122" i="45"/>
  <c r="H121" i="45"/>
  <c r="H120" i="45"/>
  <c r="H119" i="45"/>
  <c r="H118" i="45"/>
  <c r="H114" i="45"/>
  <c r="H113" i="45"/>
  <c r="H108" i="45"/>
  <c r="H107" i="45"/>
  <c r="H106" i="45"/>
  <c r="H105" i="45"/>
  <c r="H104" i="45"/>
  <c r="H101" i="45"/>
  <c r="H100" i="45"/>
  <c r="H99" i="45"/>
  <c r="H98" i="45"/>
  <c r="H97" i="45"/>
  <c r="H129" i="20" l="1"/>
  <c r="H128" i="20"/>
  <c r="H127" i="20"/>
  <c r="H126" i="20"/>
  <c r="H125" i="20"/>
  <c r="H122" i="20"/>
  <c r="H121" i="20"/>
  <c r="H120" i="20"/>
  <c r="H119" i="20"/>
  <c r="H118" i="20"/>
  <c r="H114" i="20"/>
  <c r="H113" i="20"/>
  <c r="H108" i="20"/>
  <c r="H107" i="20"/>
  <c r="H106" i="20"/>
  <c r="H105" i="20"/>
  <c r="H104" i="20"/>
  <c r="H101" i="20"/>
  <c r="H100" i="20"/>
  <c r="H99" i="20"/>
  <c r="H98" i="20"/>
  <c r="H97" i="20"/>
  <c r="H129" i="64"/>
  <c r="H128" i="64"/>
  <c r="H127" i="64"/>
  <c r="H126" i="64"/>
  <c r="H125" i="64"/>
  <c r="H122" i="64"/>
  <c r="H121" i="64"/>
  <c r="H120" i="64"/>
  <c r="H119" i="64"/>
  <c r="H118" i="64"/>
  <c r="H114" i="64"/>
  <c r="H113" i="64"/>
  <c r="H108" i="64"/>
  <c r="H107" i="64"/>
  <c r="H106" i="64"/>
  <c r="H105" i="64"/>
  <c r="H104" i="64"/>
  <c r="H101" i="64"/>
  <c r="H100" i="64"/>
  <c r="H99" i="64"/>
  <c r="H98" i="64"/>
  <c r="H97" i="64"/>
  <c r="H129" i="41"/>
  <c r="F129" i="41" s="1"/>
  <c r="H128" i="41"/>
  <c r="F128" i="41" s="1"/>
  <c r="H127" i="41"/>
  <c r="F127" i="41" s="1"/>
  <c r="H126" i="41"/>
  <c r="F126" i="41"/>
  <c r="H125" i="41"/>
  <c r="F125" i="41"/>
  <c r="H122" i="41"/>
  <c r="F122" i="41"/>
  <c r="H121" i="41"/>
  <c r="F121" i="41"/>
  <c r="H120" i="41"/>
  <c r="F120" i="41"/>
  <c r="H119" i="41"/>
  <c r="F119" i="41"/>
  <c r="H118" i="41"/>
  <c r="F118" i="41"/>
  <c r="F115" i="41"/>
  <c r="H114" i="41"/>
  <c r="F114" i="41" s="1"/>
  <c r="H113" i="41"/>
  <c r="F113" i="41" s="1"/>
  <c r="F112" i="41"/>
  <c r="F111" i="41"/>
  <c r="H108" i="41"/>
  <c r="F108" i="41" s="1"/>
  <c r="H107" i="41"/>
  <c r="F107" i="41" s="1"/>
  <c r="H106" i="41"/>
  <c r="F106" i="41" s="1"/>
  <c r="H105" i="41"/>
  <c r="F105" i="41" s="1"/>
  <c r="H104" i="41"/>
  <c r="F104" i="41" s="1"/>
  <c r="H101" i="41"/>
  <c r="F101" i="41" s="1"/>
  <c r="H100" i="41"/>
  <c r="F100" i="41" s="1"/>
  <c r="H99" i="41"/>
  <c r="F99" i="41" s="1"/>
  <c r="H98" i="41"/>
  <c r="F98" i="41" s="1"/>
  <c r="H97" i="41"/>
  <c r="F97" i="41" s="1"/>
  <c r="F94" i="41"/>
  <c r="F93" i="41"/>
  <c r="F92" i="41"/>
  <c r="F91" i="41"/>
  <c r="F90" i="41"/>
  <c r="F87" i="41"/>
  <c r="F86" i="41"/>
  <c r="F85" i="41"/>
  <c r="F84" i="41"/>
  <c r="F83" i="41"/>
  <c r="F80" i="41"/>
  <c r="F79" i="41"/>
  <c r="F78" i="41"/>
  <c r="F77" i="41"/>
  <c r="F76" i="41"/>
  <c r="F73" i="41"/>
  <c r="F72" i="41"/>
  <c r="F71" i="41"/>
  <c r="F70" i="41"/>
  <c r="F69" i="41"/>
  <c r="F65" i="41"/>
  <c r="F64" i="41"/>
  <c r="F63" i="41"/>
  <c r="F62" i="41"/>
  <c r="F61" i="41"/>
  <c r="F57" i="41"/>
  <c r="F56" i="41"/>
  <c r="F55" i="41"/>
  <c r="F54" i="41"/>
  <c r="F53" i="41"/>
  <c r="F49" i="41"/>
  <c r="F48" i="41"/>
  <c r="F47" i="41"/>
  <c r="F46" i="41"/>
  <c r="F45" i="41"/>
  <c r="F41" i="41"/>
  <c r="F40" i="41"/>
  <c r="F39" i="41"/>
  <c r="F38" i="41"/>
  <c r="F37" i="41"/>
  <c r="F34" i="41"/>
  <c r="F33" i="41"/>
  <c r="F32" i="41"/>
  <c r="F31" i="41"/>
  <c r="F30" i="41"/>
  <c r="F27" i="41"/>
  <c r="F26" i="41"/>
  <c r="F25" i="41"/>
  <c r="F24" i="41"/>
  <c r="F23" i="41"/>
  <c r="F20" i="41"/>
  <c r="F19" i="41"/>
  <c r="F18" i="41"/>
  <c r="F17" i="41"/>
  <c r="F16" i="41"/>
  <c r="F13" i="41"/>
  <c r="F12" i="41"/>
  <c r="F11" i="41"/>
  <c r="F10" i="41"/>
  <c r="F9" i="41"/>
  <c r="F6" i="41"/>
  <c r="F5" i="41"/>
  <c r="F4" i="41"/>
  <c r="F3" i="41"/>
  <c r="F2" i="41"/>
  <c r="H129" i="29" l="1"/>
  <c r="H128" i="29"/>
  <c r="H127" i="29"/>
  <c r="H126" i="29"/>
  <c r="H125" i="29"/>
  <c r="H122" i="29"/>
  <c r="H121" i="29"/>
  <c r="H120" i="29"/>
  <c r="H119" i="29"/>
  <c r="H118" i="29"/>
  <c r="H114" i="29"/>
  <c r="H113" i="29"/>
  <c r="H108" i="29"/>
  <c r="H107" i="29"/>
  <c r="H106" i="29"/>
  <c r="H105" i="29"/>
  <c r="H104" i="29"/>
  <c r="H101" i="29"/>
  <c r="H100" i="29"/>
  <c r="H99" i="29"/>
  <c r="H98" i="29"/>
  <c r="H97" i="29"/>
  <c r="H129" i="40"/>
  <c r="H128" i="40"/>
  <c r="H127" i="40"/>
  <c r="H126" i="40"/>
  <c r="H125" i="40"/>
  <c r="H122" i="40"/>
  <c r="H121" i="40"/>
  <c r="H120" i="40"/>
  <c r="H119" i="40"/>
  <c r="H118" i="40"/>
  <c r="H114" i="40"/>
  <c r="H113" i="40"/>
  <c r="H108" i="40"/>
  <c r="H107" i="40"/>
  <c r="H106" i="40"/>
  <c r="H105" i="40"/>
  <c r="H104" i="40"/>
  <c r="H101" i="40"/>
  <c r="H100" i="40"/>
  <c r="H99" i="40"/>
  <c r="H98" i="40"/>
  <c r="H97" i="40"/>
  <c r="H129" i="50"/>
  <c r="F129" i="50" s="1"/>
  <c r="H128" i="50"/>
  <c r="F128" i="50" s="1"/>
  <c r="H127" i="50"/>
  <c r="F127" i="50" s="1"/>
  <c r="H126" i="50"/>
  <c r="F126" i="50" s="1"/>
  <c r="H125" i="50"/>
  <c r="F125" i="50" s="1"/>
  <c r="H122" i="50"/>
  <c r="F122" i="50" s="1"/>
  <c r="H121" i="50"/>
  <c r="F121" i="50" s="1"/>
  <c r="H120" i="50"/>
  <c r="F120" i="50"/>
  <c r="H119" i="50"/>
  <c r="F119" i="50"/>
  <c r="H118" i="50"/>
  <c r="F118" i="50"/>
  <c r="F115" i="50"/>
  <c r="H114" i="50"/>
  <c r="F114" i="50" s="1"/>
  <c r="H113" i="50"/>
  <c r="F113" i="50" s="1"/>
  <c r="F112" i="50"/>
  <c r="F111" i="50"/>
  <c r="H108" i="50"/>
  <c r="F108" i="50" s="1"/>
  <c r="H107" i="50"/>
  <c r="F107" i="50" s="1"/>
  <c r="H106" i="50"/>
  <c r="F106" i="50" s="1"/>
  <c r="H105" i="50"/>
  <c r="F105" i="50" s="1"/>
  <c r="H104" i="50"/>
  <c r="F104" i="50" s="1"/>
  <c r="H101" i="50"/>
  <c r="F101" i="50" s="1"/>
  <c r="H100" i="50"/>
  <c r="F100" i="50" s="1"/>
  <c r="H99" i="50"/>
  <c r="F99" i="50" s="1"/>
  <c r="H98" i="50"/>
  <c r="F98" i="50" s="1"/>
  <c r="H97" i="50"/>
  <c r="F97" i="50" s="1"/>
  <c r="F94" i="50"/>
  <c r="F93" i="50"/>
  <c r="F92" i="50"/>
  <c r="F91" i="50"/>
  <c r="F90" i="50"/>
  <c r="F87" i="50"/>
  <c r="F86" i="50"/>
  <c r="F85" i="50"/>
  <c r="F84" i="50"/>
  <c r="F83" i="50"/>
  <c r="F80" i="50"/>
  <c r="F79" i="50"/>
  <c r="F78" i="50"/>
  <c r="F77" i="50"/>
  <c r="F76" i="50"/>
  <c r="F73" i="50"/>
  <c r="F72" i="50"/>
  <c r="F71" i="50"/>
  <c r="F70" i="50"/>
  <c r="F69" i="50"/>
  <c r="F65" i="50"/>
  <c r="F64" i="50"/>
  <c r="F63" i="50"/>
  <c r="F62" i="50"/>
  <c r="F61" i="50"/>
  <c r="F57" i="50"/>
  <c r="F56" i="50"/>
  <c r="F55" i="50"/>
  <c r="F54" i="50"/>
  <c r="F53" i="50"/>
  <c r="F49" i="50"/>
  <c r="F48" i="50"/>
  <c r="F47" i="50"/>
  <c r="F46" i="50"/>
  <c r="F45" i="50"/>
  <c r="F41" i="50"/>
  <c r="F40" i="50"/>
  <c r="F39" i="50"/>
  <c r="F38" i="50"/>
  <c r="F37" i="50"/>
  <c r="F34" i="50"/>
  <c r="F33" i="50"/>
  <c r="F32" i="50"/>
  <c r="F31" i="50"/>
  <c r="F30" i="50"/>
  <c r="F27" i="50"/>
  <c r="F26" i="50"/>
  <c r="F25" i="50"/>
  <c r="F24" i="50"/>
  <c r="F23" i="50"/>
  <c r="F20" i="50"/>
  <c r="F19" i="50"/>
  <c r="F18" i="50"/>
  <c r="F17" i="50"/>
  <c r="F16" i="50"/>
  <c r="F13" i="50"/>
  <c r="F12" i="50"/>
  <c r="F11" i="50"/>
  <c r="F10" i="50"/>
  <c r="F9" i="50"/>
  <c r="F6" i="50"/>
  <c r="F5" i="50"/>
  <c r="F4" i="50"/>
  <c r="F3" i="50"/>
  <c r="F2" i="50"/>
  <c r="H128" i="51"/>
  <c r="F128" i="51" s="1"/>
  <c r="H127" i="51"/>
  <c r="F127" i="51"/>
  <c r="H126" i="51"/>
  <c r="F126" i="51"/>
  <c r="H125" i="51"/>
  <c r="F125" i="51"/>
  <c r="H122" i="51"/>
  <c r="F122" i="51"/>
  <c r="H121" i="51"/>
  <c r="F121" i="51"/>
  <c r="H120" i="51"/>
  <c r="F120" i="51"/>
  <c r="H119" i="51"/>
  <c r="F119" i="51"/>
  <c r="H118" i="51"/>
  <c r="F118" i="51"/>
  <c r="F115" i="51"/>
  <c r="H114" i="51"/>
  <c r="F114" i="51" s="1"/>
  <c r="H113" i="51"/>
  <c r="F113" i="51" s="1"/>
  <c r="F112" i="51"/>
  <c r="F111" i="51"/>
  <c r="F108" i="51"/>
  <c r="F107" i="51"/>
  <c r="H106" i="51"/>
  <c r="F106" i="51" s="1"/>
  <c r="H105" i="51"/>
  <c r="F105" i="51" s="1"/>
  <c r="H104" i="51"/>
  <c r="F104" i="51" s="1"/>
  <c r="H101" i="51"/>
  <c r="F101" i="51" s="1"/>
  <c r="H100" i="51"/>
  <c r="F100" i="51" s="1"/>
  <c r="H99" i="51"/>
  <c r="F99" i="51" s="1"/>
  <c r="H98" i="51"/>
  <c r="F98" i="51" s="1"/>
  <c r="H97" i="51"/>
  <c r="F97" i="51" s="1"/>
  <c r="F94" i="51"/>
  <c r="F93" i="51"/>
  <c r="F92" i="51"/>
  <c r="F91" i="51"/>
  <c r="F90" i="51"/>
  <c r="F87" i="51"/>
  <c r="F86" i="51"/>
  <c r="F85" i="51"/>
  <c r="F84" i="51"/>
  <c r="F83" i="51"/>
  <c r="F80" i="51"/>
  <c r="F79" i="51"/>
  <c r="F78" i="51"/>
  <c r="F77" i="51"/>
  <c r="F76" i="51"/>
  <c r="F73" i="51"/>
  <c r="F72" i="51"/>
  <c r="F71" i="51"/>
  <c r="F70" i="51"/>
  <c r="F69" i="51"/>
  <c r="F65" i="51"/>
  <c r="F64" i="51"/>
  <c r="F63" i="51"/>
  <c r="F62" i="51"/>
  <c r="F61" i="51"/>
  <c r="F57" i="51"/>
  <c r="F56" i="51"/>
  <c r="F55" i="51"/>
  <c r="F54" i="51"/>
  <c r="F53" i="51"/>
  <c r="F49" i="51"/>
  <c r="F48" i="51"/>
  <c r="F47" i="51"/>
  <c r="F46" i="51"/>
  <c r="F45" i="51"/>
  <c r="F41" i="51"/>
  <c r="F40" i="51"/>
  <c r="F39" i="51"/>
  <c r="F38" i="51"/>
  <c r="F37" i="51"/>
  <c r="F34" i="51"/>
  <c r="F33" i="51"/>
  <c r="F32" i="51"/>
  <c r="F31" i="51"/>
  <c r="F30" i="51"/>
  <c r="F27" i="51"/>
  <c r="F26" i="51"/>
  <c r="F25" i="51"/>
  <c r="F24" i="51"/>
  <c r="F23" i="51"/>
  <c r="F20" i="51"/>
  <c r="F19" i="51"/>
  <c r="F18" i="51"/>
  <c r="F17" i="51"/>
  <c r="F16" i="51"/>
  <c r="F13" i="51"/>
  <c r="F12" i="51"/>
  <c r="F11" i="51"/>
  <c r="F10" i="51"/>
  <c r="F9" i="51"/>
  <c r="F6" i="51"/>
  <c r="F5" i="51"/>
  <c r="F4" i="51"/>
  <c r="F3" i="51"/>
  <c r="F2" i="51"/>
  <c r="H129" i="42" l="1"/>
  <c r="H128" i="42"/>
  <c r="H127" i="42"/>
  <c r="H126" i="42"/>
  <c r="H125" i="42"/>
  <c r="H122" i="42"/>
  <c r="H121" i="42"/>
  <c r="H120" i="42"/>
  <c r="H119" i="42"/>
  <c r="H118" i="42"/>
  <c r="H114" i="42"/>
  <c r="H113" i="42"/>
  <c r="H108" i="42"/>
  <c r="H107" i="42"/>
  <c r="H106" i="42"/>
  <c r="H105" i="42"/>
  <c r="H104" i="42"/>
  <c r="H101" i="42"/>
  <c r="H100" i="42"/>
  <c r="H99" i="42"/>
  <c r="H98" i="42"/>
  <c r="H97" i="42"/>
  <c r="H129" i="47"/>
  <c r="H128" i="47"/>
  <c r="H127" i="47"/>
  <c r="H126" i="47"/>
  <c r="H125" i="47"/>
  <c r="H122" i="47"/>
  <c r="H121" i="47"/>
  <c r="H120" i="47"/>
  <c r="H119" i="47"/>
  <c r="H118" i="47"/>
  <c r="H114" i="47"/>
  <c r="H113" i="47"/>
  <c r="H108" i="47"/>
  <c r="H107" i="47"/>
  <c r="H106" i="47"/>
  <c r="H105" i="47"/>
  <c r="H104" i="47"/>
  <c r="H101" i="47"/>
  <c r="H100" i="47"/>
  <c r="H99" i="47"/>
  <c r="H98" i="47"/>
  <c r="H97" i="47"/>
  <c r="F143" i="2"/>
  <c r="F142" i="2"/>
  <c r="F141" i="2"/>
  <c r="F140" i="2"/>
  <c r="F139" i="2"/>
  <c r="F136" i="2"/>
  <c r="F135" i="2"/>
  <c r="F134" i="2"/>
  <c r="F133" i="2"/>
  <c r="F132" i="2"/>
  <c r="H129" i="2"/>
  <c r="F129" i="2" s="1"/>
  <c r="H128" i="2"/>
  <c r="F128" i="2" s="1"/>
  <c r="H127" i="2"/>
  <c r="F127" i="2" s="1"/>
  <c r="H126" i="2"/>
  <c r="F126" i="2" s="1"/>
  <c r="H125" i="2"/>
  <c r="F125" i="2" s="1"/>
  <c r="H122" i="2"/>
  <c r="F122" i="2" s="1"/>
  <c r="H121" i="2"/>
  <c r="F121" i="2" s="1"/>
  <c r="H120" i="2"/>
  <c r="F120" i="2" s="1"/>
  <c r="H119" i="2"/>
  <c r="F119" i="2" s="1"/>
  <c r="H118" i="2"/>
  <c r="F118" i="2" s="1"/>
  <c r="F115" i="2"/>
  <c r="H114" i="2"/>
  <c r="F114" i="2"/>
  <c r="H113" i="2"/>
  <c r="F113" i="2"/>
  <c r="F112" i="2"/>
  <c r="F111" i="2"/>
  <c r="H108" i="2"/>
  <c r="F108" i="2"/>
  <c r="H107" i="2"/>
  <c r="F107" i="2"/>
  <c r="H106" i="2"/>
  <c r="F106" i="2"/>
  <c r="H105" i="2"/>
  <c r="F105" i="2"/>
  <c r="H104" i="2"/>
  <c r="F104" i="2"/>
  <c r="H101" i="2"/>
  <c r="F101" i="2"/>
  <c r="H100" i="2"/>
  <c r="F100" i="2"/>
  <c r="H99" i="2"/>
  <c r="F99" i="2"/>
  <c r="H98" i="2"/>
  <c r="F98" i="2"/>
  <c r="H97" i="2"/>
  <c r="F97" i="2"/>
  <c r="F94" i="2"/>
  <c r="F93" i="2"/>
  <c r="F92" i="2"/>
  <c r="F91" i="2"/>
  <c r="F90" i="2"/>
  <c r="F87" i="2"/>
  <c r="F86" i="2"/>
  <c r="F85" i="2"/>
  <c r="F84" i="2"/>
  <c r="F83" i="2"/>
  <c r="F80" i="2"/>
  <c r="F79" i="2"/>
  <c r="F78" i="2"/>
  <c r="F77" i="2"/>
  <c r="F76" i="2"/>
  <c r="F73" i="2"/>
  <c r="F72" i="2"/>
  <c r="F71" i="2"/>
  <c r="F70" i="2"/>
  <c r="F69" i="2"/>
  <c r="F65" i="2"/>
  <c r="F64" i="2"/>
  <c r="F63" i="2"/>
  <c r="F62" i="2"/>
  <c r="F61" i="2"/>
  <c r="F57" i="2"/>
  <c r="F56" i="2"/>
  <c r="F55" i="2"/>
  <c r="F54" i="2"/>
  <c r="F53" i="2"/>
  <c r="F49" i="2"/>
  <c r="F48" i="2"/>
  <c r="F47" i="2"/>
  <c r="F46" i="2"/>
  <c r="F45" i="2"/>
  <c r="F41" i="2"/>
  <c r="F40" i="2"/>
  <c r="F39" i="2"/>
  <c r="F38" i="2"/>
  <c r="F37" i="2"/>
  <c r="F34" i="2"/>
  <c r="F33" i="2"/>
  <c r="F32" i="2"/>
  <c r="F31" i="2"/>
  <c r="F30" i="2"/>
  <c r="F27" i="2"/>
  <c r="F26" i="2"/>
  <c r="F25" i="2"/>
  <c r="F24" i="2"/>
  <c r="F23" i="2"/>
  <c r="F20" i="2"/>
  <c r="F19" i="2"/>
  <c r="F18" i="2"/>
  <c r="F17" i="2"/>
  <c r="F16" i="2"/>
  <c r="F13" i="2"/>
  <c r="F12" i="2"/>
  <c r="F11" i="2"/>
  <c r="F10" i="2"/>
  <c r="F9" i="2"/>
  <c r="F6" i="2"/>
  <c r="F5" i="2"/>
  <c r="F4" i="2"/>
  <c r="F3" i="2"/>
  <c r="F2" i="2"/>
  <c r="H129" i="49" l="1"/>
  <c r="H128" i="49"/>
  <c r="H127" i="49"/>
  <c r="H126" i="49"/>
  <c r="H125" i="49"/>
  <c r="H122" i="49"/>
  <c r="H121" i="49"/>
  <c r="H120" i="49"/>
  <c r="H119" i="49"/>
  <c r="H118" i="49"/>
  <c r="H114" i="49"/>
  <c r="H113" i="49"/>
  <c r="H108" i="49"/>
  <c r="H107" i="49"/>
  <c r="H106" i="49"/>
  <c r="H105" i="49"/>
  <c r="H104" i="49"/>
  <c r="H101" i="49"/>
  <c r="H100" i="49"/>
  <c r="H99" i="49"/>
  <c r="H98" i="49"/>
  <c r="H97" i="49"/>
  <c r="H129" i="48" l="1"/>
  <c r="F129" i="48" s="1"/>
  <c r="H128" i="48"/>
  <c r="F128" i="48" s="1"/>
  <c r="H127" i="48"/>
  <c r="F127" i="48"/>
  <c r="H126" i="48"/>
  <c r="F126" i="48"/>
  <c r="H125" i="48"/>
  <c r="F125" i="48"/>
  <c r="H122" i="48"/>
  <c r="F122" i="48"/>
  <c r="H121" i="48"/>
  <c r="F121" i="48"/>
  <c r="H120" i="48"/>
  <c r="F120" i="48"/>
  <c r="H119" i="48"/>
  <c r="F119" i="48"/>
  <c r="H118" i="48"/>
  <c r="F118" i="48"/>
  <c r="F115" i="48"/>
  <c r="H114" i="48"/>
  <c r="F114" i="48" s="1"/>
  <c r="H113" i="48"/>
  <c r="F113" i="48" s="1"/>
  <c r="F112" i="48"/>
  <c r="F111" i="48"/>
  <c r="H108" i="48"/>
  <c r="F108" i="48" s="1"/>
  <c r="H107" i="48"/>
  <c r="F107" i="48" s="1"/>
  <c r="H106" i="48"/>
  <c r="F106" i="48" s="1"/>
  <c r="H105" i="48"/>
  <c r="F105" i="48" s="1"/>
  <c r="H104" i="48"/>
  <c r="F104" i="48" s="1"/>
  <c r="H101" i="48"/>
  <c r="F101" i="48" s="1"/>
  <c r="H100" i="48"/>
  <c r="F100" i="48" s="1"/>
  <c r="H99" i="48"/>
  <c r="F99" i="48" s="1"/>
  <c r="H98" i="48"/>
  <c r="F98" i="48" s="1"/>
  <c r="H97" i="48"/>
  <c r="F97" i="48" s="1"/>
  <c r="F94" i="48"/>
  <c r="F93" i="48"/>
  <c r="F92" i="48"/>
  <c r="F91" i="48"/>
  <c r="F90" i="48"/>
  <c r="F87" i="48"/>
  <c r="F86" i="48"/>
  <c r="F85" i="48"/>
  <c r="F84" i="48"/>
  <c r="F83" i="48"/>
  <c r="F80" i="48"/>
  <c r="F79" i="48"/>
  <c r="F78" i="48"/>
  <c r="F77" i="48"/>
  <c r="F76" i="48"/>
  <c r="F73" i="48"/>
  <c r="F72" i="48"/>
  <c r="F71" i="48"/>
  <c r="F70" i="48"/>
  <c r="F69" i="48"/>
  <c r="F65" i="48"/>
  <c r="F64" i="48"/>
  <c r="F63" i="48"/>
  <c r="F62" i="48"/>
  <c r="F61" i="48"/>
  <c r="F57" i="48"/>
  <c r="F56" i="48"/>
  <c r="F55" i="48"/>
  <c r="F54" i="48"/>
  <c r="F53" i="48"/>
  <c r="F49" i="48"/>
  <c r="F48" i="48"/>
  <c r="F47" i="48"/>
  <c r="F46" i="48"/>
  <c r="F45" i="48"/>
  <c r="F41" i="48"/>
  <c r="F40" i="48"/>
  <c r="F39" i="48"/>
  <c r="F38" i="48"/>
  <c r="F37" i="48"/>
  <c r="F34" i="48"/>
  <c r="F33" i="48"/>
  <c r="F32" i="48"/>
  <c r="F31" i="48"/>
  <c r="F30" i="48"/>
  <c r="F27" i="48"/>
  <c r="F26" i="48"/>
  <c r="F25" i="48"/>
  <c r="F24" i="48"/>
  <c r="F23" i="48"/>
  <c r="F20" i="48"/>
  <c r="F19" i="48"/>
  <c r="F18" i="48"/>
  <c r="F17" i="48"/>
  <c r="F16" i="48"/>
  <c r="F13" i="48"/>
  <c r="F12" i="48"/>
  <c r="F11" i="48"/>
  <c r="F10" i="48"/>
  <c r="F9" i="48"/>
  <c r="F6" i="48"/>
  <c r="F5" i="48"/>
  <c r="F4" i="48"/>
  <c r="F3" i="48"/>
  <c r="F2" i="48"/>
  <c r="H129" i="4" l="1"/>
  <c r="H128" i="4"/>
  <c r="H127" i="4"/>
  <c r="H126" i="4"/>
  <c r="H125" i="4"/>
  <c r="H122" i="4"/>
  <c r="H121" i="4"/>
  <c r="H120" i="4"/>
  <c r="H119" i="4"/>
  <c r="H118" i="4"/>
  <c r="H114" i="4"/>
  <c r="H113" i="4"/>
  <c r="H108" i="4"/>
  <c r="H107" i="4"/>
  <c r="H106" i="4"/>
  <c r="H105" i="4"/>
  <c r="H104" i="4"/>
  <c r="H101" i="4"/>
  <c r="H100" i="4"/>
  <c r="H99" i="4"/>
  <c r="H98" i="4"/>
  <c r="H97" i="4"/>
  <c r="H129" i="44"/>
  <c r="F129" i="44" s="1"/>
  <c r="H128" i="44"/>
  <c r="F128" i="44"/>
  <c r="H127" i="44"/>
  <c r="F127" i="44"/>
  <c r="H126" i="44"/>
  <c r="F126" i="44"/>
  <c r="H125" i="44"/>
  <c r="F125" i="44"/>
  <c r="H122" i="44"/>
  <c r="F122" i="44"/>
  <c r="H121" i="44"/>
  <c r="F121" i="44"/>
  <c r="H120" i="44"/>
  <c r="F120" i="44"/>
  <c r="H119" i="44"/>
  <c r="F119" i="44"/>
  <c r="H118" i="44"/>
  <c r="F118" i="44"/>
  <c r="F115" i="44"/>
  <c r="H114" i="44"/>
  <c r="F114" i="44" s="1"/>
  <c r="H113" i="44"/>
  <c r="F113" i="44" s="1"/>
  <c r="F112" i="44"/>
  <c r="F111" i="44"/>
  <c r="H108" i="44"/>
  <c r="F108" i="44" s="1"/>
  <c r="H107" i="44"/>
  <c r="F107" i="44" s="1"/>
  <c r="H106" i="44"/>
  <c r="F106" i="44" s="1"/>
  <c r="H105" i="44"/>
  <c r="F105" i="44" s="1"/>
  <c r="H104" i="44"/>
  <c r="F104" i="44" s="1"/>
  <c r="H101" i="44"/>
  <c r="F101" i="44" s="1"/>
  <c r="H100" i="44"/>
  <c r="F100" i="44" s="1"/>
  <c r="H99" i="44"/>
  <c r="F99" i="44" s="1"/>
  <c r="H98" i="44"/>
  <c r="F98" i="44" s="1"/>
  <c r="H97" i="44"/>
  <c r="F97" i="44" s="1"/>
  <c r="F94" i="44"/>
  <c r="F93" i="44"/>
  <c r="F92" i="44"/>
  <c r="F91" i="44"/>
  <c r="F90" i="44"/>
  <c r="F87" i="44"/>
  <c r="F86" i="44"/>
  <c r="F85" i="44"/>
  <c r="F84" i="44"/>
  <c r="F83" i="44"/>
  <c r="F80" i="44"/>
  <c r="F79" i="44"/>
  <c r="F78" i="44"/>
  <c r="F77" i="44"/>
  <c r="F76" i="44"/>
  <c r="F73" i="44"/>
  <c r="F72" i="44"/>
  <c r="F71" i="44"/>
  <c r="F70" i="44"/>
  <c r="F69" i="44"/>
  <c r="F65" i="44"/>
  <c r="F64" i="44"/>
  <c r="F63" i="44"/>
  <c r="F62" i="44"/>
  <c r="F61" i="44"/>
  <c r="F57" i="44"/>
  <c r="F56" i="44"/>
  <c r="F55" i="44"/>
  <c r="F54" i="44"/>
  <c r="F53" i="44"/>
  <c r="F49" i="44"/>
  <c r="F48" i="44"/>
  <c r="F47" i="44"/>
  <c r="F46" i="44"/>
  <c r="F45" i="44"/>
  <c r="F41" i="44"/>
  <c r="F40" i="44"/>
  <c r="F39" i="44"/>
  <c r="F38" i="44"/>
  <c r="F37" i="44"/>
  <c r="F34" i="44"/>
  <c r="F33" i="44"/>
  <c r="F32" i="44"/>
  <c r="F31" i="44"/>
  <c r="F30" i="44"/>
  <c r="F27" i="44"/>
  <c r="F26" i="44"/>
  <c r="F25" i="44"/>
  <c r="F24" i="44"/>
  <c r="F23" i="44"/>
  <c r="F20" i="44"/>
  <c r="F19" i="44"/>
  <c r="F18" i="44"/>
  <c r="F17" i="44"/>
  <c r="F16" i="44"/>
  <c r="F13" i="44"/>
  <c r="F12" i="44"/>
  <c r="F11" i="44"/>
  <c r="F10" i="44"/>
  <c r="F9" i="44"/>
  <c r="F6" i="44"/>
  <c r="F5" i="44"/>
  <c r="F4" i="44"/>
  <c r="F3" i="44"/>
  <c r="F2" i="44"/>
  <c r="F136" i="22"/>
  <c r="F135" i="22"/>
  <c r="F134" i="22"/>
  <c r="F133" i="22"/>
  <c r="F132" i="22"/>
  <c r="H129" i="22"/>
  <c r="F129" i="22"/>
  <c r="H128" i="22"/>
  <c r="F128" i="22"/>
  <c r="H127" i="22"/>
  <c r="F127" i="22"/>
  <c r="H126" i="22"/>
  <c r="F126" i="22"/>
  <c r="H125" i="22"/>
  <c r="F125" i="22"/>
  <c r="H122" i="22"/>
  <c r="F122" i="22"/>
  <c r="H121" i="22"/>
  <c r="F121" i="22"/>
  <c r="H120" i="22"/>
  <c r="F120" i="22"/>
  <c r="H119" i="22"/>
  <c r="F119" i="22"/>
  <c r="H118" i="22"/>
  <c r="F118" i="22"/>
  <c r="F115" i="22"/>
  <c r="H114" i="22"/>
  <c r="F114" i="22" s="1"/>
  <c r="H113" i="22"/>
  <c r="F113" i="22" s="1"/>
  <c r="F112" i="22"/>
  <c r="F111" i="22"/>
  <c r="H108" i="22"/>
  <c r="F108" i="22" s="1"/>
  <c r="H107" i="22"/>
  <c r="F107" i="22" s="1"/>
  <c r="H106" i="22"/>
  <c r="F106" i="22" s="1"/>
  <c r="H105" i="22"/>
  <c r="F105" i="22" s="1"/>
  <c r="H104" i="22"/>
  <c r="F104" i="22" s="1"/>
  <c r="H101" i="22"/>
  <c r="F101" i="22" s="1"/>
  <c r="H100" i="22"/>
  <c r="F100" i="22" s="1"/>
  <c r="H99" i="22"/>
  <c r="F99" i="22" s="1"/>
  <c r="H98" i="22"/>
  <c r="F98" i="22" s="1"/>
  <c r="H97" i="22"/>
  <c r="F97" i="22" s="1"/>
  <c r="F94" i="22"/>
  <c r="F93" i="22"/>
  <c r="F92" i="22"/>
  <c r="F91" i="22"/>
  <c r="F90" i="22"/>
  <c r="F87" i="22"/>
  <c r="F86" i="22"/>
  <c r="F85" i="22"/>
  <c r="F84" i="22"/>
  <c r="F83" i="22"/>
  <c r="F80" i="22"/>
  <c r="F79" i="22"/>
  <c r="F78" i="22"/>
  <c r="F77" i="22"/>
  <c r="F76" i="22"/>
  <c r="F73" i="22"/>
  <c r="F72" i="22"/>
  <c r="F71" i="22"/>
  <c r="F70" i="22"/>
  <c r="F69" i="22"/>
  <c r="F65" i="22"/>
  <c r="F64" i="22"/>
  <c r="F63" i="22"/>
  <c r="F62" i="22"/>
  <c r="F61" i="22"/>
  <c r="F57" i="22"/>
  <c r="F56" i="22"/>
  <c r="F55" i="22"/>
  <c r="F54" i="22"/>
  <c r="F53" i="22"/>
  <c r="F49" i="22"/>
  <c r="F48" i="22"/>
  <c r="F47" i="22"/>
  <c r="F46" i="22"/>
  <c r="F45" i="22"/>
  <c r="F41" i="22"/>
  <c r="F40" i="22"/>
  <c r="F39" i="22"/>
  <c r="F38" i="22"/>
  <c r="F37" i="22"/>
  <c r="F34" i="22"/>
  <c r="F33" i="22"/>
  <c r="F32" i="22"/>
  <c r="F31" i="22"/>
  <c r="F30" i="22"/>
  <c r="F27" i="22"/>
  <c r="F26" i="22"/>
  <c r="F25" i="22"/>
  <c r="F24" i="22"/>
  <c r="F23" i="22"/>
  <c r="F20" i="22"/>
  <c r="F19" i="22"/>
  <c r="F18" i="22"/>
  <c r="F17" i="22"/>
  <c r="F16" i="22"/>
  <c r="F13" i="22"/>
  <c r="F12" i="22"/>
  <c r="F11" i="22"/>
  <c r="F10" i="22"/>
  <c r="F9" i="22"/>
  <c r="F6" i="22"/>
  <c r="F5" i="22"/>
  <c r="F4" i="22"/>
  <c r="F3" i="22"/>
  <c r="F2" i="22"/>
  <c r="H108" i="3"/>
  <c r="H107" i="3"/>
  <c r="H106" i="3"/>
  <c r="H105" i="3"/>
  <c r="H104" i="3"/>
  <c r="H101" i="3"/>
  <c r="H100" i="3"/>
  <c r="H99" i="3"/>
  <c r="H98" i="3"/>
  <c r="H97" i="3"/>
  <c r="H108" i="54"/>
  <c r="H107" i="54"/>
  <c r="H106" i="54"/>
  <c r="H105" i="54"/>
  <c r="H104" i="54"/>
  <c r="H101" i="54"/>
  <c r="H100" i="54"/>
  <c r="H99" i="54"/>
  <c r="H98" i="54"/>
  <c r="H97" i="54"/>
  <c r="H130" i="53"/>
  <c r="H129" i="53"/>
  <c r="H123" i="53"/>
  <c r="H122" i="53"/>
  <c r="H121" i="53"/>
  <c r="H120" i="53"/>
  <c r="H119" i="53"/>
  <c r="H113" i="53"/>
  <c r="H108" i="53"/>
  <c r="H107" i="53"/>
  <c r="H106" i="53"/>
  <c r="H105" i="53"/>
  <c r="H104" i="53"/>
  <c r="H101" i="53"/>
  <c r="H100" i="53"/>
  <c r="H99" i="53"/>
  <c r="H98" i="53"/>
  <c r="H97" i="53"/>
  <c r="H121" i="1"/>
  <c r="H120" i="1"/>
  <c r="H119" i="1"/>
  <c r="H118" i="1"/>
  <c r="H117" i="1"/>
  <c r="H114" i="1"/>
  <c r="H113" i="1"/>
  <c r="H112" i="1"/>
  <c r="H111" i="1"/>
  <c r="H110" i="1"/>
  <c r="H106" i="1"/>
  <c r="H105" i="1"/>
  <c r="H100" i="1"/>
  <c r="H99" i="1"/>
  <c r="H98" i="1"/>
  <c r="H97" i="1"/>
  <c r="H96" i="1"/>
  <c r="H93" i="1"/>
  <c r="H92" i="1"/>
  <c r="H91" i="1"/>
  <c r="H90" i="1"/>
  <c r="H89" i="1"/>
  <c r="H133" i="26"/>
  <c r="H132" i="26"/>
  <c r="H131" i="26"/>
  <c r="H130" i="26"/>
  <c r="H129" i="26"/>
  <c r="H126" i="26"/>
  <c r="H125" i="26"/>
  <c r="H124" i="26"/>
  <c r="H123" i="26"/>
  <c r="H122" i="26"/>
  <c r="H119" i="26"/>
  <c r="H118" i="26"/>
  <c r="H117" i="26"/>
  <c r="H116" i="26"/>
  <c r="H112" i="26"/>
  <c r="H111" i="26"/>
  <c r="H110" i="26"/>
  <c r="H109" i="26"/>
  <c r="H108" i="26"/>
  <c r="H104" i="26"/>
  <c r="H103" i="26"/>
  <c r="H102" i="26"/>
  <c r="H101" i="26"/>
  <c r="H100" i="26"/>
  <c r="F17" i="46" l="1"/>
  <c r="F16" i="46"/>
  <c r="F15" i="46"/>
  <c r="F14" i="46"/>
  <c r="F13" i="46"/>
  <c r="F12" i="46"/>
  <c r="F11" i="46"/>
  <c r="F10" i="46"/>
  <c r="F9" i="46"/>
  <c r="F8" i="46"/>
  <c r="F7" i="46"/>
  <c r="F6" i="46"/>
  <c r="F5" i="46"/>
  <c r="F4" i="46"/>
  <c r="F3" i="46"/>
  <c r="F2" i="46"/>
  <c r="F123" i="46"/>
  <c r="F122" i="46"/>
  <c r="F121" i="46"/>
  <c r="F120" i="46"/>
  <c r="F119" i="46"/>
  <c r="F118" i="46"/>
  <c r="F117" i="46"/>
  <c r="F111" i="46"/>
  <c r="F110" i="46"/>
  <c r="F104" i="46"/>
  <c r="F103" i="46"/>
  <c r="F97" i="46"/>
  <c r="F96" i="46"/>
  <c r="F95" i="46"/>
  <c r="F94" i="46"/>
  <c r="F93" i="46"/>
  <c r="F92" i="46"/>
  <c r="F91" i="46"/>
  <c r="F90" i="46"/>
  <c r="F89" i="46"/>
  <c r="F88" i="46"/>
  <c r="F87" i="46"/>
  <c r="F86" i="46"/>
  <c r="F85" i="46"/>
  <c r="F84" i="46"/>
  <c r="F83" i="46"/>
  <c r="F82" i="46"/>
  <c r="F81" i="46"/>
  <c r="F80" i="46"/>
  <c r="F79" i="46"/>
  <c r="F78" i="46"/>
  <c r="F77" i="46"/>
  <c r="F76" i="46"/>
  <c r="F75" i="46"/>
  <c r="F74" i="46"/>
  <c r="F73" i="46"/>
  <c r="F72" i="46"/>
  <c r="F71" i="46"/>
  <c r="F70" i="46"/>
  <c r="F69" i="46"/>
  <c r="F68" i="46"/>
  <c r="F67" i="46"/>
  <c r="F66" i="46"/>
  <c r="F65" i="46"/>
  <c r="F64" i="46"/>
  <c r="F63" i="46"/>
  <c r="F62" i="46"/>
  <c r="F61" i="46"/>
  <c r="F60" i="46"/>
  <c r="F59" i="46"/>
  <c r="F58" i="46"/>
  <c r="F57" i="46"/>
  <c r="F56" i="46"/>
  <c r="F55" i="46"/>
  <c r="F54" i="46"/>
  <c r="F53" i="46"/>
  <c r="F52" i="46"/>
  <c r="F51" i="46"/>
  <c r="F50" i="46"/>
  <c r="F49" i="46"/>
  <c r="F48" i="46"/>
  <c r="F47" i="46"/>
  <c r="F46" i="46"/>
  <c r="F45" i="46"/>
  <c r="F44" i="46"/>
  <c r="F43" i="46"/>
  <c r="F42" i="46"/>
  <c r="F41" i="46"/>
  <c r="F40" i="46"/>
  <c r="F39" i="46"/>
  <c r="F38" i="46"/>
  <c r="F37" i="46"/>
  <c r="F36" i="46"/>
  <c r="F35" i="46"/>
  <c r="F34" i="46"/>
  <c r="F33" i="46"/>
  <c r="F32" i="46"/>
  <c r="F31" i="46"/>
  <c r="F30" i="46"/>
  <c r="F29" i="46"/>
  <c r="F28" i="46"/>
  <c r="F27" i="46"/>
  <c r="F26" i="46"/>
  <c r="F25" i="46"/>
  <c r="F24" i="46"/>
  <c r="F23" i="46"/>
  <c r="F22" i="46"/>
  <c r="F21" i="46"/>
  <c r="F20" i="46"/>
  <c r="F19" i="46"/>
  <c r="F18" i="46"/>
  <c r="H116" i="46"/>
  <c r="F116" i="46" s="1"/>
  <c r="H115" i="46"/>
  <c r="F115" i="46" s="1"/>
  <c r="H114" i="46"/>
  <c r="F114" i="46" s="1"/>
  <c r="H113" i="46"/>
  <c r="F113" i="46" s="1"/>
  <c r="H112" i="46"/>
  <c r="F112" i="46" s="1"/>
  <c r="H109" i="46"/>
  <c r="F109" i="46" s="1"/>
  <c r="H108" i="46"/>
  <c r="F108" i="46" s="1"/>
  <c r="H107" i="46"/>
  <c r="F107" i="46" s="1"/>
  <c r="H106" i="46"/>
  <c r="F106" i="46" s="1"/>
  <c r="H105" i="46"/>
  <c r="F105" i="46" s="1"/>
  <c r="H102" i="46"/>
  <c r="F102" i="46" s="1"/>
  <c r="H101" i="46"/>
  <c r="F101" i="46" s="1"/>
  <c r="H100" i="46"/>
  <c r="F100" i="46" s="1"/>
  <c r="H99" i="46"/>
  <c r="F99" i="46" s="1"/>
  <c r="H98" i="46"/>
  <c r="F98" i="46" s="1"/>
  <c r="B3" i="62" l="1"/>
  <c r="B3" i="66"/>
  <c r="B3" i="64"/>
  <c r="H129" i="65"/>
  <c r="H128" i="65"/>
  <c r="H127" i="65"/>
  <c r="H126" i="65"/>
  <c r="H125" i="65"/>
  <c r="H122" i="65"/>
  <c r="H121" i="65"/>
  <c r="H120" i="65"/>
  <c r="H119" i="65"/>
  <c r="H118" i="65"/>
  <c r="H115" i="65"/>
  <c r="H114" i="65"/>
  <c r="H113" i="65"/>
  <c r="H108" i="65"/>
  <c r="H107" i="65"/>
  <c r="H106" i="65"/>
  <c r="H105" i="65"/>
  <c r="H104" i="65"/>
  <c r="H101" i="65"/>
  <c r="H100" i="65"/>
  <c r="H99" i="65"/>
  <c r="H98" i="65"/>
  <c r="H97" i="65"/>
  <c r="B3" i="65"/>
  <c r="F129" i="65" s="1"/>
  <c r="H129" i="63"/>
  <c r="H128" i="63"/>
  <c r="H127" i="63"/>
  <c r="H126" i="63"/>
  <c r="H125" i="63"/>
  <c r="H122" i="63"/>
  <c r="H121" i="63"/>
  <c r="H120" i="63"/>
  <c r="H119" i="63"/>
  <c r="H118" i="63"/>
  <c r="H115" i="63"/>
  <c r="H114" i="63"/>
  <c r="H113" i="63"/>
  <c r="H108" i="63"/>
  <c r="H107" i="63"/>
  <c r="H106" i="63"/>
  <c r="H105" i="63"/>
  <c r="H104" i="63"/>
  <c r="H101" i="63"/>
  <c r="H100" i="63"/>
  <c r="H99" i="63"/>
  <c r="H98" i="63"/>
  <c r="H97" i="63"/>
  <c r="B3" i="63"/>
  <c r="F111" i="63" s="1"/>
  <c r="B3" i="3"/>
  <c r="B3" i="20"/>
  <c r="B3" i="2"/>
  <c r="B3" i="29"/>
  <c r="B3" i="26"/>
  <c r="B3" i="22"/>
  <c r="B3" i="21"/>
  <c r="B3" i="1"/>
  <c r="F104" i="1" s="1"/>
  <c r="B3" i="4"/>
  <c r="F2" i="4" s="1"/>
  <c r="B3" i="54"/>
  <c r="B3" i="53"/>
  <c r="B3" i="52"/>
  <c r="B3" i="51"/>
  <c r="B3" i="50"/>
  <c r="B3" i="49"/>
  <c r="B3" i="48"/>
  <c r="B3" i="47"/>
  <c r="B3" i="46"/>
  <c r="B3" i="42"/>
  <c r="B3" i="45"/>
  <c r="B3" i="44"/>
  <c r="B3" i="41"/>
  <c r="B3" i="40"/>
  <c r="F111" i="42" l="1"/>
  <c r="F91" i="42"/>
  <c r="F85" i="42"/>
  <c r="F79" i="42"/>
  <c r="F73" i="42"/>
  <c r="F69" i="42"/>
  <c r="F62" i="42"/>
  <c r="F55" i="42"/>
  <c r="F48" i="42"/>
  <c r="F41" i="42"/>
  <c r="F37" i="42"/>
  <c r="F31" i="42"/>
  <c r="F25" i="42"/>
  <c r="F19" i="42"/>
  <c r="F13" i="42"/>
  <c r="F9" i="42"/>
  <c r="F3" i="42"/>
  <c r="F94" i="42"/>
  <c r="F90" i="42"/>
  <c r="F84" i="42"/>
  <c r="F78" i="42"/>
  <c r="F72" i="42"/>
  <c r="F65" i="42"/>
  <c r="F61" i="42"/>
  <c r="F54" i="42"/>
  <c r="F47" i="42"/>
  <c r="F40" i="42"/>
  <c r="F34" i="42"/>
  <c r="F30" i="42"/>
  <c r="F18" i="42"/>
  <c r="F6" i="42"/>
  <c r="F115" i="42"/>
  <c r="F93" i="42"/>
  <c r="F87" i="42"/>
  <c r="F83" i="42"/>
  <c r="F77" i="42"/>
  <c r="F71" i="42"/>
  <c r="F64" i="42"/>
  <c r="F57" i="42"/>
  <c r="F53" i="42"/>
  <c r="F46" i="42"/>
  <c r="F39" i="42"/>
  <c r="F33" i="42"/>
  <c r="F27" i="42"/>
  <c r="F23" i="42"/>
  <c r="F17" i="42"/>
  <c r="F11" i="42"/>
  <c r="F5" i="42"/>
  <c r="F112" i="42"/>
  <c r="F92" i="42"/>
  <c r="F86" i="42"/>
  <c r="F80" i="42"/>
  <c r="F76" i="42"/>
  <c r="F70" i="42"/>
  <c r="F63" i="42"/>
  <c r="F56" i="42"/>
  <c r="F49" i="42"/>
  <c r="F45" i="42"/>
  <c r="F38" i="42"/>
  <c r="F32" i="42"/>
  <c r="F26" i="42"/>
  <c r="F20" i="42"/>
  <c r="F16" i="42"/>
  <c r="F10" i="42"/>
  <c r="F4" i="42"/>
  <c r="F24" i="42"/>
  <c r="F12" i="42"/>
  <c r="F2" i="42"/>
  <c r="F104" i="42"/>
  <c r="F113" i="42"/>
  <c r="F97" i="42"/>
  <c r="F126" i="42"/>
  <c r="F122" i="42"/>
  <c r="F129" i="42"/>
  <c r="F108" i="42"/>
  <c r="F100" i="42"/>
  <c r="F101" i="42"/>
  <c r="F121" i="42"/>
  <c r="F128" i="42"/>
  <c r="F99" i="42"/>
  <c r="F106" i="42"/>
  <c r="F107" i="42"/>
  <c r="F127" i="42"/>
  <c r="F119" i="42"/>
  <c r="F98" i="42"/>
  <c r="F105" i="42"/>
  <c r="F114" i="42"/>
  <c r="F120" i="42"/>
  <c r="F118" i="42"/>
  <c r="F125" i="42"/>
  <c r="F132" i="45"/>
  <c r="F134" i="45"/>
  <c r="F115" i="45"/>
  <c r="F111" i="45"/>
  <c r="F93" i="45"/>
  <c r="F91" i="45"/>
  <c r="F87" i="45"/>
  <c r="F85" i="45"/>
  <c r="F83" i="45"/>
  <c r="F79" i="45"/>
  <c r="F77" i="45"/>
  <c r="F73" i="45"/>
  <c r="F71" i="45"/>
  <c r="F69" i="45"/>
  <c r="F64" i="45"/>
  <c r="F62" i="45"/>
  <c r="F57" i="45"/>
  <c r="F55" i="45"/>
  <c r="F53" i="45"/>
  <c r="F48" i="45"/>
  <c r="F46" i="45"/>
  <c r="F41" i="45"/>
  <c r="F39" i="45"/>
  <c r="F37" i="45"/>
  <c r="F33" i="45"/>
  <c r="F31" i="45"/>
  <c r="F27" i="45"/>
  <c r="F25" i="45"/>
  <c r="F23" i="45"/>
  <c r="F19" i="45"/>
  <c r="F17" i="45"/>
  <c r="F13" i="45"/>
  <c r="F11" i="45"/>
  <c r="F9" i="45"/>
  <c r="F5" i="45"/>
  <c r="F3" i="45"/>
  <c r="F26" i="45"/>
  <c r="F20" i="45"/>
  <c r="F16" i="45"/>
  <c r="F10" i="45"/>
  <c r="F4" i="45"/>
  <c r="F133" i="45"/>
  <c r="F135" i="45"/>
  <c r="F127" i="45"/>
  <c r="F112" i="45"/>
  <c r="F94" i="45"/>
  <c r="F92" i="45"/>
  <c r="F90" i="45"/>
  <c r="F86" i="45"/>
  <c r="F84" i="45"/>
  <c r="F80" i="45"/>
  <c r="F78" i="45"/>
  <c r="F76" i="45"/>
  <c r="F72" i="45"/>
  <c r="F70" i="45"/>
  <c r="F65" i="45"/>
  <c r="F63" i="45"/>
  <c r="F61" i="45"/>
  <c r="F56" i="45"/>
  <c r="F54" i="45"/>
  <c r="F49" i="45"/>
  <c r="F47" i="45"/>
  <c r="F45" i="45"/>
  <c r="F40" i="45"/>
  <c r="F38" i="45"/>
  <c r="F34" i="45"/>
  <c r="F32" i="45"/>
  <c r="F30" i="45"/>
  <c r="F24" i="45"/>
  <c r="F18" i="45"/>
  <c r="F12" i="45"/>
  <c r="F6" i="45"/>
  <c r="F2" i="45"/>
  <c r="F122" i="45"/>
  <c r="F118" i="45"/>
  <c r="F119" i="45"/>
  <c r="F125" i="45"/>
  <c r="F100" i="45"/>
  <c r="F106" i="45"/>
  <c r="F114" i="45"/>
  <c r="F97" i="45"/>
  <c r="F101" i="45"/>
  <c r="F107" i="45"/>
  <c r="F129" i="45"/>
  <c r="F120" i="45"/>
  <c r="F121" i="45"/>
  <c r="F98" i="45"/>
  <c r="F104" i="45"/>
  <c r="F108" i="45"/>
  <c r="F128" i="45"/>
  <c r="F99" i="45"/>
  <c r="F105" i="45"/>
  <c r="F113" i="45"/>
  <c r="F115" i="20"/>
  <c r="F111" i="20"/>
  <c r="F93" i="20"/>
  <c r="F91" i="20"/>
  <c r="F87" i="20"/>
  <c r="F85" i="20"/>
  <c r="F83" i="20"/>
  <c r="F79" i="20"/>
  <c r="F77" i="20"/>
  <c r="F73" i="20"/>
  <c r="F71" i="20"/>
  <c r="F69" i="20"/>
  <c r="F64" i="20"/>
  <c r="F62" i="20"/>
  <c r="F57" i="20"/>
  <c r="F55" i="20"/>
  <c r="F53" i="20"/>
  <c r="F48" i="20"/>
  <c r="F46" i="20"/>
  <c r="F41" i="20"/>
  <c r="F39" i="20"/>
  <c r="F37" i="20"/>
  <c r="F33" i="20"/>
  <c r="F31" i="20"/>
  <c r="F27" i="20"/>
  <c r="F25" i="20"/>
  <c r="F23" i="20"/>
  <c r="F19" i="20"/>
  <c r="F17" i="20"/>
  <c r="F13" i="20"/>
  <c r="F11" i="20"/>
  <c r="F9" i="20"/>
  <c r="F5" i="20"/>
  <c r="F3" i="20"/>
  <c r="F129" i="20"/>
  <c r="F128" i="20"/>
  <c r="F127" i="20"/>
  <c r="F126" i="20"/>
  <c r="F125" i="20"/>
  <c r="F122" i="20"/>
  <c r="F121" i="20"/>
  <c r="F120" i="20"/>
  <c r="F119" i="20"/>
  <c r="F118" i="20"/>
  <c r="F112" i="20"/>
  <c r="F94" i="20"/>
  <c r="F92" i="20"/>
  <c r="F90" i="20"/>
  <c r="F86" i="20"/>
  <c r="F84" i="20"/>
  <c r="F80" i="20"/>
  <c r="F78" i="20"/>
  <c r="F76" i="20"/>
  <c r="F72" i="20"/>
  <c r="F70" i="20"/>
  <c r="F65" i="20"/>
  <c r="F63" i="20"/>
  <c r="F61" i="20"/>
  <c r="F56" i="20"/>
  <c r="F54" i="20"/>
  <c r="F49" i="20"/>
  <c r="F47" i="20"/>
  <c r="F45" i="20"/>
  <c r="F40" i="20"/>
  <c r="F38" i="20"/>
  <c r="F34" i="20"/>
  <c r="F32" i="20"/>
  <c r="F30" i="20"/>
  <c r="F26" i="20"/>
  <c r="F24" i="20"/>
  <c r="F20" i="20"/>
  <c r="F18" i="20"/>
  <c r="F16" i="20"/>
  <c r="F12" i="20"/>
  <c r="F10" i="20"/>
  <c r="F6" i="20"/>
  <c r="F4" i="20"/>
  <c r="F2" i="20"/>
  <c r="F98" i="20"/>
  <c r="F104" i="20"/>
  <c r="F108" i="20"/>
  <c r="F97" i="20"/>
  <c r="F101" i="20"/>
  <c r="F107" i="20"/>
  <c r="F100" i="20"/>
  <c r="F106" i="20"/>
  <c r="F114" i="20"/>
  <c r="F99" i="20"/>
  <c r="F105" i="20"/>
  <c r="F113" i="20"/>
  <c r="F97" i="63"/>
  <c r="F99" i="63"/>
  <c r="F101" i="63"/>
  <c r="F105" i="63"/>
  <c r="F107" i="63"/>
  <c r="F113" i="63"/>
  <c r="F115" i="63"/>
  <c r="F119" i="63"/>
  <c r="F121" i="63"/>
  <c r="F125" i="63"/>
  <c r="F127" i="63"/>
  <c r="F129" i="63"/>
  <c r="F98" i="63"/>
  <c r="F100" i="63"/>
  <c r="F104" i="63"/>
  <c r="F106" i="63"/>
  <c r="F108" i="63"/>
  <c r="F114" i="63"/>
  <c r="F118" i="63"/>
  <c r="F120" i="63"/>
  <c r="F122" i="63"/>
  <c r="F126" i="63"/>
  <c r="F128" i="63"/>
  <c r="F128" i="64"/>
  <c r="F127" i="64"/>
  <c r="F126" i="64"/>
  <c r="F125" i="64"/>
  <c r="F122" i="64"/>
  <c r="F121" i="64"/>
  <c r="F120" i="64"/>
  <c r="F119" i="64"/>
  <c r="F118" i="64"/>
  <c r="F112" i="64"/>
  <c r="F94" i="64"/>
  <c r="F92" i="64"/>
  <c r="F90" i="64"/>
  <c r="F86" i="64"/>
  <c r="F84" i="64"/>
  <c r="F80" i="64"/>
  <c r="F78" i="64"/>
  <c r="F76" i="64"/>
  <c r="F72" i="64"/>
  <c r="F70" i="64"/>
  <c r="F65" i="64"/>
  <c r="F63" i="64"/>
  <c r="F61" i="64"/>
  <c r="F56" i="64"/>
  <c r="F54" i="64"/>
  <c r="F49" i="64"/>
  <c r="F47" i="64"/>
  <c r="F45" i="64"/>
  <c r="F40" i="64"/>
  <c r="F38" i="64"/>
  <c r="F34" i="64"/>
  <c r="F32" i="64"/>
  <c r="F30" i="64"/>
  <c r="F26" i="64"/>
  <c r="F24" i="64"/>
  <c r="F20" i="64"/>
  <c r="F18" i="64"/>
  <c r="F16" i="64"/>
  <c r="F12" i="64"/>
  <c r="F10" i="64"/>
  <c r="F6" i="64"/>
  <c r="F4" i="64"/>
  <c r="F2" i="64"/>
  <c r="F115" i="64"/>
  <c r="F111" i="64"/>
  <c r="F93" i="64"/>
  <c r="F91" i="64"/>
  <c r="F87" i="64"/>
  <c r="F85" i="64"/>
  <c r="F83" i="64"/>
  <c r="F79" i="64"/>
  <c r="F77" i="64"/>
  <c r="F73" i="64"/>
  <c r="F71" i="64"/>
  <c r="F69" i="64"/>
  <c r="F64" i="64"/>
  <c r="F62" i="64"/>
  <c r="F57" i="64"/>
  <c r="F55" i="64"/>
  <c r="F53" i="64"/>
  <c r="F48" i="64"/>
  <c r="F46" i="64"/>
  <c r="F41" i="64"/>
  <c r="F39" i="64"/>
  <c r="F37" i="64"/>
  <c r="F33" i="64"/>
  <c r="F31" i="64"/>
  <c r="F27" i="64"/>
  <c r="F25" i="64"/>
  <c r="F23" i="64"/>
  <c r="F19" i="64"/>
  <c r="F17" i="64"/>
  <c r="F13" i="64"/>
  <c r="F11" i="64"/>
  <c r="F9" i="64"/>
  <c r="F5" i="64"/>
  <c r="F3" i="64"/>
  <c r="F97" i="64"/>
  <c r="F101" i="64"/>
  <c r="F107" i="64"/>
  <c r="F98" i="64"/>
  <c r="F104" i="64"/>
  <c r="F108" i="64"/>
  <c r="F129" i="64"/>
  <c r="F99" i="64"/>
  <c r="F105" i="64"/>
  <c r="F113" i="64"/>
  <c r="F100" i="64"/>
  <c r="F106" i="64"/>
  <c r="F114" i="64"/>
  <c r="F128" i="29"/>
  <c r="F127" i="29"/>
  <c r="F126" i="29"/>
  <c r="F125" i="29"/>
  <c r="F122" i="29"/>
  <c r="F121" i="29"/>
  <c r="F120" i="29"/>
  <c r="F119" i="29"/>
  <c r="F118" i="29"/>
  <c r="F112" i="29"/>
  <c r="F94" i="29"/>
  <c r="F92" i="29"/>
  <c r="F90" i="29"/>
  <c r="F86" i="29"/>
  <c r="F84" i="29"/>
  <c r="F80" i="29"/>
  <c r="F78" i="29"/>
  <c r="F76" i="29"/>
  <c r="F72" i="29"/>
  <c r="F70" i="29"/>
  <c r="F65" i="29"/>
  <c r="F63" i="29"/>
  <c r="F61" i="29"/>
  <c r="F56" i="29"/>
  <c r="F54" i="29"/>
  <c r="F49" i="29"/>
  <c r="F47" i="29"/>
  <c r="F45" i="29"/>
  <c r="F40" i="29"/>
  <c r="F38" i="29"/>
  <c r="F34" i="29"/>
  <c r="F32" i="29"/>
  <c r="F30" i="29"/>
  <c r="F26" i="29"/>
  <c r="F24" i="29"/>
  <c r="F20" i="29"/>
  <c r="F18" i="29"/>
  <c r="F16" i="29"/>
  <c r="F12" i="29"/>
  <c r="F10" i="29"/>
  <c r="F6" i="29"/>
  <c r="F4" i="29"/>
  <c r="F2" i="29"/>
  <c r="F115" i="29"/>
  <c r="F111" i="29"/>
  <c r="F93" i="29"/>
  <c r="F91" i="29"/>
  <c r="F87" i="29"/>
  <c r="F85" i="29"/>
  <c r="F83" i="29"/>
  <c r="F79" i="29"/>
  <c r="F77" i="29"/>
  <c r="F73" i="29"/>
  <c r="F71" i="29"/>
  <c r="F69" i="29"/>
  <c r="F64" i="29"/>
  <c r="F62" i="29"/>
  <c r="F57" i="29"/>
  <c r="F55" i="29"/>
  <c r="F53" i="29"/>
  <c r="F48" i="29"/>
  <c r="F46" i="29"/>
  <c r="F41" i="29"/>
  <c r="F39" i="29"/>
  <c r="F37" i="29"/>
  <c r="F33" i="29"/>
  <c r="F31" i="29"/>
  <c r="F27" i="29"/>
  <c r="F25" i="29"/>
  <c r="F23" i="29"/>
  <c r="F19" i="29"/>
  <c r="F17" i="29"/>
  <c r="F13" i="29"/>
  <c r="F11" i="29"/>
  <c r="F9" i="29"/>
  <c r="F5" i="29"/>
  <c r="F3" i="29"/>
  <c r="F97" i="29"/>
  <c r="F101" i="29"/>
  <c r="F107" i="29"/>
  <c r="F98" i="29"/>
  <c r="F104" i="29"/>
  <c r="F108" i="29"/>
  <c r="F129" i="29"/>
  <c r="F99" i="29"/>
  <c r="F105" i="29"/>
  <c r="F113" i="29"/>
  <c r="F100" i="29"/>
  <c r="F106" i="29"/>
  <c r="F114" i="29"/>
  <c r="F128" i="40"/>
  <c r="F127" i="40"/>
  <c r="F126" i="40"/>
  <c r="F125" i="40"/>
  <c r="F122" i="40"/>
  <c r="F121" i="40"/>
  <c r="F120" i="40"/>
  <c r="F119" i="40"/>
  <c r="F118" i="40"/>
  <c r="F112" i="40"/>
  <c r="F94" i="40"/>
  <c r="F92" i="40"/>
  <c r="F90" i="40"/>
  <c r="F86" i="40"/>
  <c r="F84" i="40"/>
  <c r="F80" i="40"/>
  <c r="F78" i="40"/>
  <c r="F76" i="40"/>
  <c r="F72" i="40"/>
  <c r="F70" i="40"/>
  <c r="F65" i="40"/>
  <c r="F63" i="40"/>
  <c r="F61" i="40"/>
  <c r="F56" i="40"/>
  <c r="F54" i="40"/>
  <c r="F49" i="40"/>
  <c r="F47" i="40"/>
  <c r="F45" i="40"/>
  <c r="F40" i="40"/>
  <c r="F38" i="40"/>
  <c r="F34" i="40"/>
  <c r="F32" i="40"/>
  <c r="F30" i="40"/>
  <c r="F26" i="40"/>
  <c r="F24" i="40"/>
  <c r="F20" i="40"/>
  <c r="F18" i="40"/>
  <c r="F16" i="40"/>
  <c r="F12" i="40"/>
  <c r="F10" i="40"/>
  <c r="F6" i="40"/>
  <c r="F4" i="40"/>
  <c r="F2" i="40"/>
  <c r="F115" i="40"/>
  <c r="F111" i="40"/>
  <c r="F93" i="40"/>
  <c r="F91" i="40"/>
  <c r="F87" i="40"/>
  <c r="F85" i="40"/>
  <c r="F83" i="40"/>
  <c r="F79" i="40"/>
  <c r="F77" i="40"/>
  <c r="F73" i="40"/>
  <c r="F71" i="40"/>
  <c r="F69" i="40"/>
  <c r="F64" i="40"/>
  <c r="F62" i="40"/>
  <c r="F57" i="40"/>
  <c r="F55" i="40"/>
  <c r="F53" i="40"/>
  <c r="F48" i="40"/>
  <c r="F46" i="40"/>
  <c r="F41" i="40"/>
  <c r="F39" i="40"/>
  <c r="F37" i="40"/>
  <c r="F33" i="40"/>
  <c r="F31" i="40"/>
  <c r="F27" i="40"/>
  <c r="F25" i="40"/>
  <c r="F23" i="40"/>
  <c r="F19" i="40"/>
  <c r="F17" i="40"/>
  <c r="F13" i="40"/>
  <c r="F11" i="40"/>
  <c r="F9" i="40"/>
  <c r="F5" i="40"/>
  <c r="F3" i="40"/>
  <c r="F97" i="40"/>
  <c r="F101" i="40"/>
  <c r="F107" i="40"/>
  <c r="F98" i="40"/>
  <c r="F104" i="40"/>
  <c r="F108" i="40"/>
  <c r="F129" i="40"/>
  <c r="F99" i="40"/>
  <c r="F105" i="40"/>
  <c r="F113" i="40"/>
  <c r="F100" i="40"/>
  <c r="F106" i="40"/>
  <c r="F114" i="40"/>
  <c r="F143" i="47"/>
  <c r="F141" i="47"/>
  <c r="F139" i="47"/>
  <c r="F135" i="47"/>
  <c r="F133" i="47"/>
  <c r="F115" i="47"/>
  <c r="F111" i="47"/>
  <c r="F93" i="47"/>
  <c r="F91" i="47"/>
  <c r="F87" i="47"/>
  <c r="F85" i="47"/>
  <c r="F83" i="47"/>
  <c r="F79" i="47"/>
  <c r="F77" i="47"/>
  <c r="F73" i="47"/>
  <c r="F71" i="47"/>
  <c r="F69" i="47"/>
  <c r="F64" i="47"/>
  <c r="F62" i="47"/>
  <c r="F57" i="47"/>
  <c r="F55" i="47"/>
  <c r="F53" i="47"/>
  <c r="F48" i="47"/>
  <c r="F46" i="47"/>
  <c r="F41" i="47"/>
  <c r="F39" i="47"/>
  <c r="F37" i="47"/>
  <c r="F33" i="47"/>
  <c r="F31" i="47"/>
  <c r="F27" i="47"/>
  <c r="F25" i="47"/>
  <c r="F23" i="47"/>
  <c r="F19" i="47"/>
  <c r="F17" i="47"/>
  <c r="F13" i="47"/>
  <c r="F11" i="47"/>
  <c r="F9" i="47"/>
  <c r="F5" i="47"/>
  <c r="F3" i="47"/>
  <c r="F142" i="47"/>
  <c r="F140" i="47"/>
  <c r="F136" i="47"/>
  <c r="F134" i="47"/>
  <c r="F132" i="47"/>
  <c r="F129" i="47"/>
  <c r="F128" i="47"/>
  <c r="F127" i="47"/>
  <c r="F126" i="47"/>
  <c r="F125" i="47"/>
  <c r="F122" i="47"/>
  <c r="F121" i="47"/>
  <c r="F120" i="47"/>
  <c r="F119" i="47"/>
  <c r="F118" i="47"/>
  <c r="F112" i="47"/>
  <c r="F94" i="47"/>
  <c r="F92" i="47"/>
  <c r="F90" i="47"/>
  <c r="F86" i="47"/>
  <c r="F84" i="47"/>
  <c r="F80" i="47"/>
  <c r="F78" i="47"/>
  <c r="F76" i="47"/>
  <c r="F72" i="47"/>
  <c r="F70" i="47"/>
  <c r="F65" i="47"/>
  <c r="F63" i="47"/>
  <c r="F61" i="47"/>
  <c r="F56" i="47"/>
  <c r="F54" i="47"/>
  <c r="F49" i="47"/>
  <c r="F47" i="47"/>
  <c r="F45" i="47"/>
  <c r="F40" i="47"/>
  <c r="F38" i="47"/>
  <c r="F34" i="47"/>
  <c r="F32" i="47"/>
  <c r="F30" i="47"/>
  <c r="F26" i="47"/>
  <c r="F24" i="47"/>
  <c r="F20" i="47"/>
  <c r="F18" i="47"/>
  <c r="F16" i="47"/>
  <c r="F12" i="47"/>
  <c r="F10" i="47"/>
  <c r="F6" i="47"/>
  <c r="F4" i="47"/>
  <c r="F2" i="47"/>
  <c r="F98" i="47"/>
  <c r="F104" i="47"/>
  <c r="F108" i="47"/>
  <c r="F97" i="47"/>
  <c r="F101" i="47"/>
  <c r="F107" i="47"/>
  <c r="F100" i="47"/>
  <c r="F106" i="47"/>
  <c r="F114" i="47"/>
  <c r="F99" i="47"/>
  <c r="F105" i="47"/>
  <c r="F113" i="47"/>
  <c r="F143" i="49"/>
  <c r="F141" i="49"/>
  <c r="F139" i="49"/>
  <c r="F135" i="49"/>
  <c r="F133" i="49"/>
  <c r="F115" i="49"/>
  <c r="F114" i="49"/>
  <c r="F113" i="49"/>
  <c r="F111" i="49"/>
  <c r="F108" i="49"/>
  <c r="F107" i="49"/>
  <c r="F106" i="49"/>
  <c r="F105" i="49"/>
  <c r="F104" i="49"/>
  <c r="F101" i="49"/>
  <c r="F100" i="49"/>
  <c r="F99" i="49"/>
  <c r="F98" i="49"/>
  <c r="F97" i="49"/>
  <c r="F93" i="49"/>
  <c r="F91" i="49"/>
  <c r="F87" i="49"/>
  <c r="F85" i="49"/>
  <c r="F83" i="49"/>
  <c r="F79" i="49"/>
  <c r="F77" i="49"/>
  <c r="F73" i="49"/>
  <c r="F71" i="49"/>
  <c r="F69" i="49"/>
  <c r="F64" i="49"/>
  <c r="F62" i="49"/>
  <c r="F57" i="49"/>
  <c r="F55" i="49"/>
  <c r="F53" i="49"/>
  <c r="F48" i="49"/>
  <c r="F46" i="49"/>
  <c r="F41" i="49"/>
  <c r="F39" i="49"/>
  <c r="F37" i="49"/>
  <c r="F33" i="49"/>
  <c r="F31" i="49"/>
  <c r="F27" i="49"/>
  <c r="F25" i="49"/>
  <c r="F23" i="49"/>
  <c r="F17" i="49"/>
  <c r="F11" i="49"/>
  <c r="F5" i="49"/>
  <c r="F142" i="49"/>
  <c r="F140" i="49"/>
  <c r="F136" i="49"/>
  <c r="F134" i="49"/>
  <c r="F132" i="49"/>
  <c r="F112" i="49"/>
  <c r="F94" i="49"/>
  <c r="F92" i="49"/>
  <c r="F90" i="49"/>
  <c r="F86" i="49"/>
  <c r="F84" i="49"/>
  <c r="F80" i="49"/>
  <c r="F78" i="49"/>
  <c r="F76" i="49"/>
  <c r="F72" i="49"/>
  <c r="F70" i="49"/>
  <c r="F65" i="49"/>
  <c r="F63" i="49"/>
  <c r="F61" i="49"/>
  <c r="F56" i="49"/>
  <c r="F54" i="49"/>
  <c r="F49" i="49"/>
  <c r="F47" i="49"/>
  <c r="F45" i="49"/>
  <c r="F40" i="49"/>
  <c r="F38" i="49"/>
  <c r="F34" i="49"/>
  <c r="F32" i="49"/>
  <c r="F30" i="49"/>
  <c r="F26" i="49"/>
  <c r="F24" i="49"/>
  <c r="F20" i="49"/>
  <c r="F18" i="49"/>
  <c r="F16" i="49"/>
  <c r="F12" i="49"/>
  <c r="F10" i="49"/>
  <c r="F6" i="49"/>
  <c r="F4" i="49"/>
  <c r="F2" i="49"/>
  <c r="F19" i="49"/>
  <c r="F13" i="49"/>
  <c r="F9" i="49"/>
  <c r="F3" i="49"/>
  <c r="F118" i="49"/>
  <c r="F122" i="49"/>
  <c r="F128" i="49"/>
  <c r="F121" i="49"/>
  <c r="F127" i="49"/>
  <c r="F120" i="49"/>
  <c r="F126" i="49"/>
  <c r="F119" i="49"/>
  <c r="F125" i="49"/>
  <c r="F129" i="49"/>
  <c r="F115" i="4"/>
  <c r="F112" i="4"/>
  <c r="F94" i="4"/>
  <c r="F92" i="4"/>
  <c r="F90" i="4"/>
  <c r="F86" i="4"/>
  <c r="F84" i="4"/>
  <c r="F80" i="4"/>
  <c r="F78" i="4"/>
  <c r="F76" i="4"/>
  <c r="F72" i="4"/>
  <c r="F70" i="4"/>
  <c r="F65" i="4"/>
  <c r="F63" i="4"/>
  <c r="F61" i="4"/>
  <c r="F56" i="4"/>
  <c r="F54" i="4"/>
  <c r="F49" i="4"/>
  <c r="F47" i="4"/>
  <c r="F45" i="4"/>
  <c r="F40" i="4"/>
  <c r="F38" i="4"/>
  <c r="F34" i="4"/>
  <c r="F32" i="4"/>
  <c r="F30" i="4"/>
  <c r="F26" i="4"/>
  <c r="F24" i="4"/>
  <c r="F20" i="4"/>
  <c r="F18" i="4"/>
  <c r="F16" i="4"/>
  <c r="F12" i="4"/>
  <c r="F10" i="4"/>
  <c r="F6" i="4"/>
  <c r="F4" i="4"/>
  <c r="F122" i="4"/>
  <c r="F121" i="4"/>
  <c r="F120" i="4"/>
  <c r="F119" i="4"/>
  <c r="F118" i="4"/>
  <c r="F113" i="4"/>
  <c r="F111" i="4"/>
  <c r="F108" i="4"/>
  <c r="F107" i="4"/>
  <c r="F106" i="4"/>
  <c r="F105" i="4"/>
  <c r="F104" i="4"/>
  <c r="F101" i="4"/>
  <c r="F100" i="4"/>
  <c r="F99" i="4"/>
  <c r="F98" i="4"/>
  <c r="F97" i="4"/>
  <c r="F93" i="4"/>
  <c r="F91" i="4"/>
  <c r="F87" i="4"/>
  <c r="F85" i="4"/>
  <c r="F83" i="4"/>
  <c r="F79" i="4"/>
  <c r="F77" i="4"/>
  <c r="F73" i="4"/>
  <c r="F71" i="4"/>
  <c r="F69" i="4"/>
  <c r="F64" i="4"/>
  <c r="F62" i="4"/>
  <c r="F57" i="4"/>
  <c r="F55" i="4"/>
  <c r="F53" i="4"/>
  <c r="F48" i="4"/>
  <c r="F46" i="4"/>
  <c r="F41" i="4"/>
  <c r="F39" i="4"/>
  <c r="F37" i="4"/>
  <c r="F33" i="4"/>
  <c r="F31" i="4"/>
  <c r="F27" i="4"/>
  <c r="F25" i="4"/>
  <c r="F23" i="4"/>
  <c r="F19" i="4"/>
  <c r="F17" i="4"/>
  <c r="F13" i="4"/>
  <c r="F11" i="4"/>
  <c r="F9" i="4"/>
  <c r="F5" i="4"/>
  <c r="F3" i="4"/>
  <c r="F114" i="4"/>
  <c r="F128" i="53"/>
  <c r="F126" i="53"/>
  <c r="F122" i="53"/>
  <c r="F120" i="53"/>
  <c r="F114" i="53"/>
  <c r="F112" i="53"/>
  <c r="F108" i="53"/>
  <c r="F106" i="53"/>
  <c r="F104" i="53"/>
  <c r="F100" i="53"/>
  <c r="F98" i="53"/>
  <c r="F94" i="53"/>
  <c r="F92" i="53"/>
  <c r="F90" i="53"/>
  <c r="F86" i="53"/>
  <c r="F84" i="53"/>
  <c r="F80" i="53"/>
  <c r="F78" i="53"/>
  <c r="F76" i="53"/>
  <c r="F72" i="53"/>
  <c r="F70" i="53"/>
  <c r="F65" i="53"/>
  <c r="F63" i="53"/>
  <c r="F61" i="53"/>
  <c r="F56" i="53"/>
  <c r="F54" i="53"/>
  <c r="F49" i="53"/>
  <c r="F47" i="53"/>
  <c r="F45" i="53"/>
  <c r="F40" i="53"/>
  <c r="F38" i="53"/>
  <c r="F34" i="53"/>
  <c r="F32" i="53"/>
  <c r="F30" i="53"/>
  <c r="F26" i="53"/>
  <c r="F24" i="53"/>
  <c r="F20" i="53"/>
  <c r="F18" i="53"/>
  <c r="F16" i="53"/>
  <c r="F12" i="53"/>
  <c r="F10" i="53"/>
  <c r="F6" i="53"/>
  <c r="F4" i="53"/>
  <c r="F2" i="53"/>
  <c r="F133" i="53"/>
  <c r="F129" i="53"/>
  <c r="F127" i="53"/>
  <c r="F121" i="53"/>
  <c r="F119" i="53"/>
  <c r="F115" i="53"/>
  <c r="F113" i="53"/>
  <c r="F111" i="53"/>
  <c r="F107" i="53"/>
  <c r="F105" i="53"/>
  <c r="F101" i="53"/>
  <c r="F99" i="53"/>
  <c r="F97" i="53"/>
  <c r="F93" i="53"/>
  <c r="F91" i="53"/>
  <c r="F87" i="53"/>
  <c r="F85" i="53"/>
  <c r="F83" i="53"/>
  <c r="F79" i="53"/>
  <c r="F77" i="53"/>
  <c r="F73" i="53"/>
  <c r="F71" i="53"/>
  <c r="F69" i="53"/>
  <c r="F64" i="53"/>
  <c r="F62" i="53"/>
  <c r="F57" i="53"/>
  <c r="F55" i="53"/>
  <c r="F53" i="53"/>
  <c r="F48" i="53"/>
  <c r="F46" i="53"/>
  <c r="F41" i="53"/>
  <c r="F39" i="53"/>
  <c r="F37" i="53"/>
  <c r="F33" i="53"/>
  <c r="F31" i="53"/>
  <c r="F27" i="53"/>
  <c r="F25" i="53"/>
  <c r="F23" i="53"/>
  <c r="F19" i="53"/>
  <c r="F17" i="53"/>
  <c r="F13" i="53"/>
  <c r="F11" i="53"/>
  <c r="F9" i="53"/>
  <c r="F5" i="53"/>
  <c r="F3" i="53"/>
  <c r="F2" i="26"/>
  <c r="F4" i="26"/>
  <c r="F6" i="26"/>
  <c r="F10" i="26"/>
  <c r="F12" i="26"/>
  <c r="F16" i="26"/>
  <c r="F18" i="26"/>
  <c r="F20" i="26"/>
  <c r="F24" i="26"/>
  <c r="F26" i="26"/>
  <c r="F31" i="26"/>
  <c r="F33" i="26"/>
  <c r="F35" i="26"/>
  <c r="F40" i="26"/>
  <c r="F42" i="26"/>
  <c r="F47" i="26"/>
  <c r="F49" i="26"/>
  <c r="F51" i="26"/>
  <c r="F56" i="26"/>
  <c r="F58" i="26"/>
  <c r="F63" i="26"/>
  <c r="F65" i="26"/>
  <c r="F67" i="26"/>
  <c r="F72" i="26"/>
  <c r="F74" i="26"/>
  <c r="F78" i="26"/>
  <c r="F80" i="26"/>
  <c r="F82" i="26"/>
  <c r="F86" i="26"/>
  <c r="F88" i="26"/>
  <c r="F92" i="26"/>
  <c r="F94" i="26"/>
  <c r="F96" i="26"/>
  <c r="F3" i="26"/>
  <c r="F5" i="26"/>
  <c r="F9" i="26"/>
  <c r="F11" i="26"/>
  <c r="F13" i="26"/>
  <c r="F17" i="26"/>
  <c r="F19" i="26"/>
  <c r="F23" i="26"/>
  <c r="F25" i="26"/>
  <c r="F27" i="26"/>
  <c r="F32" i="26"/>
  <c r="F34" i="26"/>
  <c r="F39" i="26"/>
  <c r="F41" i="26"/>
  <c r="F43" i="26"/>
  <c r="F48" i="26"/>
  <c r="F50" i="26"/>
  <c r="F55" i="26"/>
  <c r="F57" i="26"/>
  <c r="F59" i="26"/>
  <c r="F64" i="26"/>
  <c r="F66" i="26"/>
  <c r="F71" i="26"/>
  <c r="F73" i="26"/>
  <c r="F75" i="26"/>
  <c r="F79" i="26"/>
  <c r="F81" i="26"/>
  <c r="F85" i="26"/>
  <c r="F87" i="26"/>
  <c r="F89" i="26"/>
  <c r="F93" i="26"/>
  <c r="F95" i="26"/>
  <c r="F137" i="26"/>
  <c r="F139" i="26"/>
  <c r="F141" i="26"/>
  <c r="F115" i="26"/>
  <c r="F138" i="26"/>
  <c r="F140" i="26"/>
  <c r="F110" i="26"/>
  <c r="F117" i="26"/>
  <c r="F123" i="26"/>
  <c r="F129" i="26"/>
  <c r="F133" i="26"/>
  <c r="F104" i="26"/>
  <c r="F111" i="26"/>
  <c r="F118" i="26"/>
  <c r="F124" i="26"/>
  <c r="F130" i="26"/>
  <c r="F103" i="26"/>
  <c r="F100" i="26"/>
  <c r="F112" i="26"/>
  <c r="F119" i="26"/>
  <c r="F125" i="26"/>
  <c r="F131" i="26"/>
  <c r="F108" i="26"/>
  <c r="F109" i="26"/>
  <c r="F116" i="26"/>
  <c r="F122" i="26"/>
  <c r="F126" i="26"/>
  <c r="F132" i="26"/>
  <c r="F101" i="26"/>
  <c r="F102" i="26"/>
  <c r="F4" i="63"/>
  <c r="F6" i="63"/>
  <c r="F10" i="63"/>
  <c r="F12" i="63"/>
  <c r="F16" i="63"/>
  <c r="F18" i="63"/>
  <c r="F20" i="63"/>
  <c r="F24" i="63"/>
  <c r="F26" i="63"/>
  <c r="F30" i="63"/>
  <c r="F32" i="63"/>
  <c r="F34" i="63"/>
  <c r="F38" i="63"/>
  <c r="F40" i="63"/>
  <c r="F45" i="63"/>
  <c r="F47" i="63"/>
  <c r="F49" i="63"/>
  <c r="F54" i="63"/>
  <c r="F56" i="63"/>
  <c r="F61" i="63"/>
  <c r="F63" i="63"/>
  <c r="F65" i="63"/>
  <c r="F70" i="63"/>
  <c r="F72" i="63"/>
  <c r="F76" i="63"/>
  <c r="F78" i="63"/>
  <c r="F80" i="63"/>
  <c r="F84" i="63"/>
  <c r="F86" i="63"/>
  <c r="F90" i="63"/>
  <c r="F92" i="63"/>
  <c r="F94" i="63"/>
  <c r="F112" i="63"/>
  <c r="F4" i="65"/>
  <c r="F6" i="65"/>
  <c r="F10" i="65"/>
  <c r="F12" i="65"/>
  <c r="F16" i="65"/>
  <c r="F18" i="65"/>
  <c r="F20" i="65"/>
  <c r="F24" i="65"/>
  <c r="F26" i="65"/>
  <c r="F30" i="65"/>
  <c r="F32" i="65"/>
  <c r="F34" i="65"/>
  <c r="F38" i="65"/>
  <c r="F40" i="65"/>
  <c r="F45" i="65"/>
  <c r="F47" i="65"/>
  <c r="F49" i="65"/>
  <c r="F54" i="65"/>
  <c r="F56" i="65"/>
  <c r="F61" i="65"/>
  <c r="F63" i="65"/>
  <c r="F65" i="65"/>
  <c r="F70" i="65"/>
  <c r="F72" i="65"/>
  <c r="F76" i="65"/>
  <c r="F78" i="65"/>
  <c r="F80" i="65"/>
  <c r="F84" i="65"/>
  <c r="F86" i="65"/>
  <c r="F90" i="65"/>
  <c r="F92" i="65"/>
  <c r="F94" i="65"/>
  <c r="F112" i="65"/>
  <c r="F2" i="63"/>
  <c r="F3" i="63"/>
  <c r="F5" i="63"/>
  <c r="F9" i="63"/>
  <c r="F11" i="63"/>
  <c r="F13" i="63"/>
  <c r="F17" i="63"/>
  <c r="F19" i="63"/>
  <c r="F23" i="63"/>
  <c r="F25" i="63"/>
  <c r="F27" i="63"/>
  <c r="F31" i="63"/>
  <c r="F33" i="63"/>
  <c r="F37" i="63"/>
  <c r="F39" i="63"/>
  <c r="F41" i="63"/>
  <c r="F46" i="63"/>
  <c r="F48" i="63"/>
  <c r="F53" i="63"/>
  <c r="F55" i="63"/>
  <c r="F57" i="63"/>
  <c r="F62" i="63"/>
  <c r="F64" i="63"/>
  <c r="F69" i="63"/>
  <c r="F71" i="63"/>
  <c r="F73" i="63"/>
  <c r="F77" i="63"/>
  <c r="F79" i="63"/>
  <c r="F83" i="63"/>
  <c r="F85" i="63"/>
  <c r="F87" i="63"/>
  <c r="F91" i="63"/>
  <c r="F93" i="63"/>
  <c r="F2" i="65"/>
  <c r="F3" i="65"/>
  <c r="F5" i="65"/>
  <c r="F9" i="65"/>
  <c r="F11" i="65"/>
  <c r="F13" i="65"/>
  <c r="F17" i="65"/>
  <c r="F19" i="65"/>
  <c r="F23" i="65"/>
  <c r="F25" i="65"/>
  <c r="F27" i="65"/>
  <c r="F31" i="65"/>
  <c r="F33" i="65"/>
  <c r="F37" i="65"/>
  <c r="F39" i="65"/>
  <c r="F41" i="65"/>
  <c r="F46" i="65"/>
  <c r="F48" i="65"/>
  <c r="F53" i="65"/>
  <c r="F55" i="65"/>
  <c r="F57" i="65"/>
  <c r="F62" i="65"/>
  <c r="F64" i="65"/>
  <c r="F69" i="65"/>
  <c r="F71" i="65"/>
  <c r="F73" i="65"/>
  <c r="F77" i="65"/>
  <c r="F79" i="65"/>
  <c r="F83" i="65"/>
  <c r="F85" i="65"/>
  <c r="F87" i="65"/>
  <c r="F91" i="65"/>
  <c r="F93" i="65"/>
  <c r="F97" i="65"/>
  <c r="F98" i="65"/>
  <c r="F99" i="65"/>
  <c r="F100" i="65"/>
  <c r="F101" i="65"/>
  <c r="F104" i="65"/>
  <c r="F105" i="65"/>
  <c r="F106" i="65"/>
  <c r="F107" i="65"/>
  <c r="F108" i="65"/>
  <c r="F111" i="65"/>
  <c r="F113" i="65"/>
  <c r="F114" i="65"/>
  <c r="F115" i="65"/>
  <c r="F118" i="65"/>
  <c r="F119" i="65"/>
  <c r="F120" i="65"/>
  <c r="F121" i="65"/>
  <c r="F122" i="65"/>
  <c r="F125" i="65"/>
  <c r="F126" i="65"/>
  <c r="F127" i="65"/>
  <c r="F128" i="65"/>
  <c r="F93" i="3"/>
  <c r="F91" i="3"/>
  <c r="F87" i="3"/>
  <c r="F85" i="3"/>
  <c r="F83" i="3"/>
  <c r="F79" i="3"/>
  <c r="F77" i="3"/>
  <c r="F73" i="3"/>
  <c r="F71" i="3"/>
  <c r="F69" i="3"/>
  <c r="F64" i="3"/>
  <c r="F62" i="3"/>
  <c r="F57" i="3"/>
  <c r="F55" i="3"/>
  <c r="F53" i="3"/>
  <c r="F48" i="3"/>
  <c r="F46" i="3"/>
  <c r="F41" i="3"/>
  <c r="F39" i="3"/>
  <c r="F37" i="3"/>
  <c r="F33" i="3"/>
  <c r="F31" i="3"/>
  <c r="F27" i="3"/>
  <c r="F25" i="3"/>
  <c r="F23" i="3"/>
  <c r="F19" i="3"/>
  <c r="F17" i="3"/>
  <c r="F13" i="3"/>
  <c r="F11" i="3"/>
  <c r="F9" i="3"/>
  <c r="F5" i="3"/>
  <c r="F3" i="3"/>
  <c r="F94" i="3"/>
  <c r="F92" i="3"/>
  <c r="F90" i="3"/>
  <c r="F86" i="3"/>
  <c r="F84" i="3"/>
  <c r="F80" i="3"/>
  <c r="F78" i="3"/>
  <c r="F76" i="3"/>
  <c r="F72" i="3"/>
  <c r="F70" i="3"/>
  <c r="F65" i="3"/>
  <c r="F63" i="3"/>
  <c r="F61" i="3"/>
  <c r="F56" i="3"/>
  <c r="F54" i="3"/>
  <c r="F49" i="3"/>
  <c r="F47" i="3"/>
  <c r="F45" i="3"/>
  <c r="F40" i="3"/>
  <c r="F38" i="3"/>
  <c r="F34" i="3"/>
  <c r="F32" i="3"/>
  <c r="F30" i="3"/>
  <c r="F26" i="3"/>
  <c r="F24" i="3"/>
  <c r="F20" i="3"/>
  <c r="F18" i="3"/>
  <c r="F16" i="3"/>
  <c r="F12" i="3"/>
  <c r="F10" i="3"/>
  <c r="F6" i="3"/>
  <c r="F4" i="3"/>
  <c r="F2" i="3"/>
  <c r="F98" i="3"/>
  <c r="F104" i="3"/>
  <c r="F108" i="3"/>
  <c r="F99" i="3"/>
  <c r="F105" i="3"/>
  <c r="F100" i="3"/>
  <c r="F106" i="3"/>
  <c r="F97" i="3"/>
  <c r="F101" i="3"/>
  <c r="F107" i="3"/>
  <c r="F94" i="54"/>
  <c r="F92" i="54"/>
  <c r="F90" i="54"/>
  <c r="F86" i="54"/>
  <c r="F84" i="54"/>
  <c r="F80" i="54"/>
  <c r="F78" i="54"/>
  <c r="F76" i="54"/>
  <c r="F72" i="54"/>
  <c r="F70" i="54"/>
  <c r="F65" i="54"/>
  <c r="F63" i="54"/>
  <c r="F61" i="54"/>
  <c r="F56" i="54"/>
  <c r="F54" i="54"/>
  <c r="F49" i="54"/>
  <c r="F47" i="54"/>
  <c r="F45" i="54"/>
  <c r="F40" i="54"/>
  <c r="F38" i="54"/>
  <c r="F34" i="54"/>
  <c r="F32" i="54"/>
  <c r="F30" i="54"/>
  <c r="F26" i="54"/>
  <c r="F24" i="54"/>
  <c r="F20" i="54"/>
  <c r="F18" i="54"/>
  <c r="F16" i="54"/>
  <c r="F12" i="54"/>
  <c r="F10" i="54"/>
  <c r="F6" i="54"/>
  <c r="F4" i="54"/>
  <c r="F2" i="54"/>
  <c r="F107" i="54"/>
  <c r="F106" i="54"/>
  <c r="F105" i="54"/>
  <c r="F104" i="54"/>
  <c r="F101" i="54"/>
  <c r="F100" i="54"/>
  <c r="F99" i="54"/>
  <c r="F98" i="54"/>
  <c r="F97" i="54"/>
  <c r="F93" i="54"/>
  <c r="F91" i="54"/>
  <c r="F87" i="54"/>
  <c r="F85" i="54"/>
  <c r="F83" i="54"/>
  <c r="F79" i="54"/>
  <c r="F77" i="54"/>
  <c r="F73" i="54"/>
  <c r="F71" i="54"/>
  <c r="F69" i="54"/>
  <c r="F64" i="54"/>
  <c r="F62" i="54"/>
  <c r="F57" i="54"/>
  <c r="F55" i="54"/>
  <c r="F53" i="54"/>
  <c r="F48" i="54"/>
  <c r="F46" i="54"/>
  <c r="F41" i="54"/>
  <c r="F39" i="54"/>
  <c r="F37" i="54"/>
  <c r="F33" i="54"/>
  <c r="F31" i="54"/>
  <c r="F27" i="54"/>
  <c r="F25" i="54"/>
  <c r="F23" i="54"/>
  <c r="F19" i="54"/>
  <c r="F17" i="54"/>
  <c r="F13" i="54"/>
  <c r="F11" i="54"/>
  <c r="F9" i="54"/>
  <c r="F5" i="54"/>
  <c r="F3" i="54"/>
  <c r="F108" i="54"/>
  <c r="F86" i="1"/>
  <c r="F84" i="1"/>
  <c r="F82" i="1"/>
  <c r="F78" i="1"/>
  <c r="F76" i="1"/>
  <c r="F72" i="1"/>
  <c r="F70" i="1"/>
  <c r="F68" i="1"/>
  <c r="F65" i="1"/>
  <c r="F63" i="1"/>
  <c r="F61" i="1"/>
  <c r="F56" i="1"/>
  <c r="F54" i="1"/>
  <c r="F49" i="1"/>
  <c r="F47" i="1"/>
  <c r="F45" i="1"/>
  <c r="F40" i="1"/>
  <c r="F38" i="1"/>
  <c r="F34" i="1"/>
  <c r="F32" i="1"/>
  <c r="F30" i="1"/>
  <c r="F26" i="1"/>
  <c r="F24" i="1"/>
  <c r="F20" i="1"/>
  <c r="F18" i="1"/>
  <c r="F16" i="1"/>
  <c r="F12" i="1"/>
  <c r="F10" i="1"/>
  <c r="F6" i="1"/>
  <c r="F4" i="1"/>
  <c r="F2" i="1"/>
  <c r="F103" i="1"/>
  <c r="F99" i="1"/>
  <c r="F97" i="1"/>
  <c r="F93" i="1"/>
  <c r="F91" i="1"/>
  <c r="F89" i="1"/>
  <c r="F85" i="1"/>
  <c r="F83" i="1"/>
  <c r="F79" i="1"/>
  <c r="F77" i="1"/>
  <c r="F75" i="1"/>
  <c r="F71" i="1"/>
  <c r="F69" i="1"/>
  <c r="F64" i="1"/>
  <c r="F62" i="1"/>
  <c r="F57" i="1"/>
  <c r="F55" i="1"/>
  <c r="F53" i="1"/>
  <c r="F48" i="1"/>
  <c r="F46" i="1"/>
  <c r="F41" i="1"/>
  <c r="F39" i="1"/>
  <c r="F37" i="1"/>
  <c r="F33" i="1"/>
  <c r="F31" i="1"/>
  <c r="F27" i="1"/>
  <c r="F25" i="1"/>
  <c r="F23" i="1"/>
  <c r="F19" i="1"/>
  <c r="F17" i="1"/>
  <c r="F13" i="1"/>
  <c r="F11" i="1"/>
  <c r="F9" i="1"/>
  <c r="F5" i="1"/>
  <c r="F3" i="1"/>
  <c r="F90" i="1"/>
  <c r="F96" i="1"/>
  <c r="F100" i="1"/>
  <c r="F107" i="1"/>
  <c r="F113" i="1"/>
  <c r="F119" i="1"/>
  <c r="F110" i="1"/>
  <c r="F114" i="1"/>
  <c r="F120" i="1"/>
  <c r="F92" i="1"/>
  <c r="F98" i="1"/>
  <c r="F105" i="1"/>
  <c r="F111" i="1"/>
  <c r="F117" i="1"/>
  <c r="F121" i="1"/>
  <c r="F106" i="1"/>
  <c r="F112" i="1"/>
  <c r="F118" i="1"/>
</calcChain>
</file>

<file path=xl/sharedStrings.xml><?xml version="1.0" encoding="utf-8"?>
<sst xmlns="http://schemas.openxmlformats.org/spreadsheetml/2006/main" count="5204" uniqueCount="549">
  <si>
    <t>First</t>
  </si>
  <si>
    <t>Second</t>
  </si>
  <si>
    <t>Third</t>
  </si>
  <si>
    <t>Fourth</t>
  </si>
  <si>
    <t>Fifth</t>
  </si>
  <si>
    <t>Number of Registered horses shown</t>
  </si>
  <si>
    <t>Index number</t>
  </si>
  <si>
    <t>Iowa State Fair</t>
  </si>
  <si>
    <t>Illinois State Fair</t>
  </si>
  <si>
    <t>Michigan State Fair</t>
  </si>
  <si>
    <t>Minnesota State Fair</t>
  </si>
  <si>
    <t>Show</t>
  </si>
  <si>
    <t>Entries</t>
  </si>
  <si>
    <t>Senior fillies</t>
  </si>
  <si>
    <t>Junior Fillies</t>
  </si>
  <si>
    <t>Horses Name</t>
  </si>
  <si>
    <t>Total points</t>
  </si>
  <si>
    <t>Championship points</t>
  </si>
  <si>
    <t>Placing points</t>
  </si>
  <si>
    <t>Stallions 3</t>
  </si>
  <si>
    <t>Stallion 2</t>
  </si>
  <si>
    <t>Stallion 1</t>
  </si>
  <si>
    <t>Senior colts</t>
  </si>
  <si>
    <t>Junior colts</t>
  </si>
  <si>
    <t>Stallions 4 &amp; over</t>
  </si>
  <si>
    <t>Brood</t>
  </si>
  <si>
    <t>Yeld</t>
  </si>
  <si>
    <t>Mare 3</t>
  </si>
  <si>
    <t>Mare 2</t>
  </si>
  <si>
    <t>Mare 1</t>
  </si>
  <si>
    <t>Registered Geldings</t>
  </si>
  <si>
    <t>Entry</t>
  </si>
  <si>
    <t xml:space="preserve">Brood </t>
  </si>
  <si>
    <t>Mares 5 and over</t>
  </si>
  <si>
    <t>Georgia National Fair</t>
  </si>
  <si>
    <t>Kansas State Fair</t>
  </si>
  <si>
    <t>Michigan Great Lakes International</t>
  </si>
  <si>
    <t xml:space="preserve">Mares 4 </t>
  </si>
  <si>
    <t>Missouri State Fair</t>
  </si>
  <si>
    <t>National Belgian Show</t>
  </si>
  <si>
    <t>National Western Stock Show</t>
  </si>
  <si>
    <t>Nebraska State Fair</t>
  </si>
  <si>
    <t>Southern Ohio Draft Show</t>
  </si>
  <si>
    <t>Washington Extravaganza</t>
  </si>
  <si>
    <t>Wisconsin State Fair</t>
  </si>
  <si>
    <t>Registration Number</t>
  </si>
  <si>
    <t>Reg.Geldings 3 &amp; older:</t>
  </si>
  <si>
    <t>Reg.Geldings 2 years old</t>
  </si>
  <si>
    <t>Reg.Geldings yearlings</t>
  </si>
  <si>
    <t>Weanling stallions</t>
  </si>
  <si>
    <t>Weanling mares:</t>
  </si>
  <si>
    <t>Merit Points</t>
  </si>
  <si>
    <t>Registration number</t>
  </si>
  <si>
    <t>Mares 4 year old</t>
  </si>
  <si>
    <t>Belgian Stallions 2 years old</t>
  </si>
  <si>
    <t>Belgian Yearling Stallions</t>
  </si>
  <si>
    <t>Belgian Stallion Weanlings</t>
  </si>
  <si>
    <t>Belgian Mares 3 years old</t>
  </si>
  <si>
    <t>Belgian Mares 2 years old</t>
  </si>
  <si>
    <t>Belgian Yearling Mares</t>
  </si>
  <si>
    <t>Belgian Mare Weanlings</t>
  </si>
  <si>
    <t>Registered Geldings 3 &amp; over</t>
  </si>
  <si>
    <t>Registered Geldings 2 years old</t>
  </si>
  <si>
    <t>Belgian Brood mares 5 and over</t>
  </si>
  <si>
    <t>Belgian Registered Geldings 3 and over</t>
  </si>
  <si>
    <t>Belgian Registered Geldings 2 years old</t>
  </si>
  <si>
    <t>Belgian Registered Geldings yearlings</t>
  </si>
  <si>
    <t>Belgian Yeld mares 5 and over</t>
  </si>
  <si>
    <t>Senior</t>
  </si>
  <si>
    <t>Junior</t>
  </si>
  <si>
    <t>Registered Geldings 1 years old</t>
  </si>
  <si>
    <t>Ohio State Fair</t>
  </si>
  <si>
    <t>West Virginia</t>
  </si>
  <si>
    <t>Mares 4 years old</t>
  </si>
  <si>
    <t>New York State Fair</t>
  </si>
  <si>
    <t>Vermont State Belgian Show</t>
  </si>
  <si>
    <t>South Dakota</t>
  </si>
  <si>
    <t xml:space="preserve"> </t>
  </si>
  <si>
    <t>Keystone International Livestock Exposition</t>
  </si>
  <si>
    <t>Reg.Geldings 4 &amp; older:</t>
  </si>
  <si>
    <t>Reg.Geldings 3 years old</t>
  </si>
  <si>
    <t>North American International L.E.</t>
  </si>
  <si>
    <t>Idaho State Fair</t>
  </si>
  <si>
    <t>Virginia State Fair</t>
  </si>
  <si>
    <t>Mares 4</t>
  </si>
  <si>
    <t>Stallions 3 &amp; over</t>
  </si>
  <si>
    <t>Belgian Stallions 3 years and over</t>
  </si>
  <si>
    <t xml:space="preserve">Reg.Geldings 3 years old </t>
  </si>
  <si>
    <t>Stock Show</t>
  </si>
  <si>
    <t>Stock show</t>
  </si>
  <si>
    <t>C.J. Mitch</t>
  </si>
  <si>
    <t>Unknown</t>
  </si>
  <si>
    <t>New England</t>
  </si>
  <si>
    <t>Indiana State Fair</t>
  </si>
  <si>
    <t>Mountain View Brianne</t>
  </si>
  <si>
    <t>Reg.Geldings 3 year old</t>
  </si>
  <si>
    <t>Cart</t>
  </si>
  <si>
    <t>Mare Cart</t>
  </si>
  <si>
    <t>Ladies Cart</t>
  </si>
  <si>
    <t>Mare Cart, Lady to Drive</t>
  </si>
  <si>
    <t>Mare Cart, Gent to Drive</t>
  </si>
  <si>
    <t xml:space="preserve">Mare Cart </t>
  </si>
  <si>
    <t>Registered Mare Cart</t>
  </si>
  <si>
    <t>Ladies Mare Cart</t>
  </si>
  <si>
    <t>Men's Gelding/Stallion Cart</t>
  </si>
  <si>
    <t>Gelding Cart</t>
  </si>
  <si>
    <t>Mare Single Cart</t>
  </si>
  <si>
    <t>North Carolina State Fair</t>
  </si>
  <si>
    <t>Mountain View Brandon</t>
  </si>
  <si>
    <t>Uknown</t>
  </si>
  <si>
    <t>Mountain View Bill</t>
  </si>
  <si>
    <t>Gustafson ENTRY (1)</t>
  </si>
  <si>
    <t>Gustafson ENTRY (2)</t>
  </si>
  <si>
    <t>Hillside Prince Classy</t>
  </si>
  <si>
    <t>Gustafson ENTRY (3)</t>
  </si>
  <si>
    <t>Stoney Lake Clifford</t>
  </si>
  <si>
    <t>Harbor Haven's Extreme</t>
  </si>
  <si>
    <t>Not registered</t>
  </si>
  <si>
    <t>Carey's Limited Choice</t>
  </si>
  <si>
    <t>NeBros Patriotic Revere</t>
  </si>
  <si>
    <t>MHS Captain Monte</t>
  </si>
  <si>
    <t>Country Pride Competater</t>
  </si>
  <si>
    <t>Oak Hill Flint Stone</t>
  </si>
  <si>
    <t>Millville's Freeman</t>
  </si>
  <si>
    <t>Circle Y's Thunderstruck</t>
  </si>
  <si>
    <t>Davenport</t>
  </si>
  <si>
    <t>Canadian</t>
  </si>
  <si>
    <t>LPK Babe</t>
  </si>
  <si>
    <t>Diehl's Precious Lou</t>
  </si>
  <si>
    <t>L&amp;C Felena</t>
  </si>
  <si>
    <t>Stoney Lake Elizabeth</t>
  </si>
  <si>
    <t>HP Margo</t>
  </si>
  <si>
    <t>Stoney Lake Esmerelda</t>
  </si>
  <si>
    <t>Stoney Lake Elma</t>
  </si>
  <si>
    <t>Millville's Farrah</t>
  </si>
  <si>
    <t>Willow Creek Joy</t>
  </si>
  <si>
    <t>Orndorff's Encore Finesse</t>
  </si>
  <si>
    <t>Farlane Lorena</t>
  </si>
  <si>
    <t>C.J. Page</t>
  </si>
  <si>
    <t>Diehl's Honey</t>
  </si>
  <si>
    <t>Beechwood Dana</t>
  </si>
  <si>
    <t>J.G.M. Annie</t>
  </si>
  <si>
    <t>WesSand's Brees XLIV</t>
  </si>
  <si>
    <t>PVF Kaitlyn D</t>
  </si>
  <si>
    <t>Oak Haven's Patience</t>
  </si>
  <si>
    <t>"C" Kandy's Krystal Excel</t>
  </si>
  <si>
    <t>RH Beth</t>
  </si>
  <si>
    <t>Stoney Lake Lil Sister</t>
  </si>
  <si>
    <t>"C" Kandy's Kendra Excel</t>
  </si>
  <si>
    <t>Unknown Entry -Hageman Bros.</t>
  </si>
  <si>
    <t>WH 1 Extreme Flirt</t>
  </si>
  <si>
    <t>MAK Electra</t>
  </si>
  <si>
    <t>Unknown Entry-Wilderness Ridge</t>
  </si>
  <si>
    <t>Unknown Entry-Double M</t>
  </si>
  <si>
    <t>Eden Creek Conner</t>
  </si>
  <si>
    <t>BJ Caliber</t>
  </si>
  <si>
    <t>Davenport senior</t>
  </si>
  <si>
    <t>Davenport Yeld 5 and over</t>
  </si>
  <si>
    <t>K's Kayla</t>
  </si>
  <si>
    <t>Provost Miss Personality</t>
  </si>
  <si>
    <t>Twin Oaks Mariah</t>
  </si>
  <si>
    <t>Unknown Entry-Jerry &amp; Mary Maker</t>
  </si>
  <si>
    <t>Davenport brood 5 and over</t>
  </si>
  <si>
    <t>Davenprt</t>
  </si>
  <si>
    <t>Davenport 4 and over brood</t>
  </si>
  <si>
    <t>Davenport 4 and over yeld</t>
  </si>
  <si>
    <t>Davenport 4 &amp; over</t>
  </si>
  <si>
    <t>SB Power Play</t>
  </si>
  <si>
    <t>L.Y. Vision's Battery</t>
  </si>
  <si>
    <t>Millerview's Vegas</t>
  </si>
  <si>
    <t>Provost Spencer</t>
  </si>
  <si>
    <t>Double J Justin</t>
  </si>
  <si>
    <t>McQueen's Magic</t>
  </si>
  <si>
    <t>Mountaineer Master Chief</t>
  </si>
  <si>
    <t>HH Prince Charming</t>
  </si>
  <si>
    <t>WLF Red's Justin</t>
  </si>
  <si>
    <t>Orndorff's Conqueror Jet</t>
  </si>
  <si>
    <t>Produce Acres Gold Man</t>
  </si>
  <si>
    <t>Unknown Entry-Levi Beachy</t>
  </si>
  <si>
    <t>Unknown Entry-Brian &amp; Carrie Preston</t>
  </si>
  <si>
    <t>Bar B Protector</t>
  </si>
  <si>
    <t>S.C.V.F. Abe's Bogart</t>
  </si>
  <si>
    <t>Ohio 4 and over</t>
  </si>
  <si>
    <t>Ohio 3 year olds</t>
  </si>
  <si>
    <t>Ohio</t>
  </si>
  <si>
    <t>Ohio Junior</t>
  </si>
  <si>
    <t>Ohio senior</t>
  </si>
  <si>
    <t>HFB Justin Chance</t>
  </si>
  <si>
    <t>Bar B Herbert</t>
  </si>
  <si>
    <t>Double J Junior</t>
  </si>
  <si>
    <t>HFB Mighty Zeus</t>
  </si>
  <si>
    <t>Millvalley Jackie</t>
  </si>
  <si>
    <t>Hinkle's Prince's Mandy</t>
  </si>
  <si>
    <t>Circle W Supreme's Jewel</t>
  </si>
  <si>
    <t>Mountaineer UC Linda Lou</t>
  </si>
  <si>
    <t>Candy's Lou</t>
  </si>
  <si>
    <t>JBJ Destiny</t>
  </si>
  <si>
    <t>Unknown Entry-Millerview Belgians</t>
  </si>
  <si>
    <t>Meadow View Sara</t>
  </si>
  <si>
    <t>Mountaineer Korky Lu</t>
  </si>
  <si>
    <t>Alpine Hills Barbie</t>
  </si>
  <si>
    <t>CF Kayden</t>
  </si>
  <si>
    <t>Clayridge Rose</t>
  </si>
  <si>
    <t>Unknown Entry-Richard &amp; Christine Morries</t>
  </si>
  <si>
    <t>Bourbon Ridge Miracle</t>
  </si>
  <si>
    <t>Provost Marilyn</t>
  </si>
  <si>
    <t>S.C.V.F. Abbie</t>
  </si>
  <si>
    <t>Riverdale Dixie</t>
  </si>
  <si>
    <t>Double H Sadie</t>
  </si>
  <si>
    <t>Bar B Skip's Joyelle</t>
  </si>
  <si>
    <t>T.C. Navigator's Amber</t>
  </si>
  <si>
    <t>Produce Acres Irene</t>
  </si>
  <si>
    <t>Millerview's Deidra</t>
  </si>
  <si>
    <t>SB Dream Peace</t>
  </si>
  <si>
    <t>HBF Heaven's Holy Taryn</t>
  </si>
  <si>
    <t>LH Acres Worth The Wait</t>
  </si>
  <si>
    <t>Produce Acres Love Doll</t>
  </si>
  <si>
    <t>Bar B Polly</t>
  </si>
  <si>
    <t>SB Simply fantastic</t>
  </si>
  <si>
    <t>SB Fantasy</t>
  </si>
  <si>
    <t>Pine Grove Cruiser</t>
  </si>
  <si>
    <t>Lor-Rob Blitz</t>
  </si>
  <si>
    <t>Tea Run Jesse's Jay</t>
  </si>
  <si>
    <t>Hill &amp; Hollow Dee</t>
  </si>
  <si>
    <t>Lor-Rob Pilot</t>
  </si>
  <si>
    <t>Ohio Brood 5 &amp; over</t>
  </si>
  <si>
    <t>Ohio Yeld 5 and over</t>
  </si>
  <si>
    <t>Ohio 4 year olds</t>
  </si>
  <si>
    <t>Ohio 3 &amp; over</t>
  </si>
  <si>
    <t>Ohio Junior fillies</t>
  </si>
  <si>
    <t>Ohio Senior fillies</t>
  </si>
  <si>
    <t>Kidron Road Firestone</t>
  </si>
  <si>
    <t>MHS Tyler</t>
  </si>
  <si>
    <t>Unknown Entry-Steve &amp; Betsy Mrozinski</t>
  </si>
  <si>
    <t>Green Fields Farm Nate</t>
  </si>
  <si>
    <t>Wisconsin</t>
  </si>
  <si>
    <t>Wisconsin Junior</t>
  </si>
  <si>
    <t>Brass Legand's Spiritte</t>
  </si>
  <si>
    <t>GR Extreme Maple</t>
  </si>
  <si>
    <t>J.K. Ann</t>
  </si>
  <si>
    <t>Miss Monica</t>
  </si>
  <si>
    <t>Sikoras Blue Banner Annabell</t>
  </si>
  <si>
    <t>Master's Sam's Ann</t>
  </si>
  <si>
    <t>Huston's Katie</t>
  </si>
  <si>
    <t>MHC Venus</t>
  </si>
  <si>
    <t>Brass Captains Garnette</t>
  </si>
  <si>
    <t>Retreat Rendezvous</t>
  </si>
  <si>
    <t>Sikora's Misty</t>
  </si>
  <si>
    <t>Sikora's Sly</t>
  </si>
  <si>
    <t>WH Emma</t>
  </si>
  <si>
    <t>J.K. Extreme Envy</t>
  </si>
  <si>
    <t>J.K. Victoria</t>
  </si>
  <si>
    <t>MHS Rose</t>
  </si>
  <si>
    <t>Ann's Rachel</t>
  </si>
  <si>
    <t>MHS Wilow</t>
  </si>
  <si>
    <t>4Ever Winsome</t>
  </si>
  <si>
    <t>Unknown Entry-Dana Stichert</t>
  </si>
  <si>
    <t>MHC Vince</t>
  </si>
  <si>
    <t>Wisconsin senior</t>
  </si>
  <si>
    <t>Wisconsin junior</t>
  </si>
  <si>
    <t>Wisconsin 3 year old</t>
  </si>
  <si>
    <t>Jackson's Diamond Rock</t>
  </si>
  <si>
    <t>Diamond's Lucky Strike</t>
  </si>
  <si>
    <t>Colts</t>
  </si>
  <si>
    <t>Jackson's Willy's Olympian</t>
  </si>
  <si>
    <t>WarStar Sir Reno</t>
  </si>
  <si>
    <t>Lang's Dixie Dillon</t>
  </si>
  <si>
    <t>Prairie View Brenda</t>
  </si>
  <si>
    <t>Beechwood Jenny</t>
  </si>
  <si>
    <t>Lockehaven Dela</t>
  </si>
  <si>
    <t>Jackson's U.C. Amber</t>
  </si>
  <si>
    <t>Lang's Dixie's Daffodil</t>
  </si>
  <si>
    <t>OMB Justa Joy Toy</t>
  </si>
  <si>
    <t>St. Florence Anne Mae</t>
  </si>
  <si>
    <t>WarStar Cat Scratch Fever</t>
  </si>
  <si>
    <t>Fillies</t>
  </si>
  <si>
    <t>Clayhaven Jupin June</t>
  </si>
  <si>
    <t>Vermont</t>
  </si>
  <si>
    <t>Vermont yeld</t>
  </si>
  <si>
    <t>Greentop Bruce</t>
  </si>
  <si>
    <t>HoneyLocust Jewel Captain</t>
  </si>
  <si>
    <t>BJ Billy Sunday</t>
  </si>
  <si>
    <t>Greentop American Beauty</t>
  </si>
  <si>
    <t>WesSand's Juanita</t>
  </si>
  <si>
    <t>Greentop Carrie</t>
  </si>
  <si>
    <t>WesSand's Jasmine</t>
  </si>
  <si>
    <t>WesSand's Mitzi</t>
  </si>
  <si>
    <t>W.B. Connie's Omega</t>
  </si>
  <si>
    <t>WesSand's Drew</t>
  </si>
  <si>
    <t>WesSand's Juliet</t>
  </si>
  <si>
    <t>W.B. Lah-Dee-Dah</t>
  </si>
  <si>
    <t>Illinois</t>
  </si>
  <si>
    <t>Illinois Yeld</t>
  </si>
  <si>
    <t>Illinois Brood</t>
  </si>
  <si>
    <t>Pine Ridge Boozer</t>
  </si>
  <si>
    <t>Jardine's Winning Colors Doll</t>
  </si>
  <si>
    <t>Hilltop Ridge Reno</t>
  </si>
  <si>
    <t>Peacock Valley Rocket</t>
  </si>
  <si>
    <t>MAK Avery</t>
  </si>
  <si>
    <t>Winding Lane Brock</t>
  </si>
  <si>
    <t>Lee</t>
  </si>
  <si>
    <t>JC Fawn</t>
  </si>
  <si>
    <t>Maker's Master's Eda</t>
  </si>
  <si>
    <t>Wanda's Fawn</t>
  </si>
  <si>
    <t>T.S.F. Lilly the Filly</t>
  </si>
  <si>
    <t>O and E Acres Tracy</t>
  </si>
  <si>
    <t>J.Z. Miss Image</t>
  </si>
  <si>
    <t>Eggen HighMeadow Crystal</t>
  </si>
  <si>
    <t>MAK Ivy</t>
  </si>
  <si>
    <t>Missy's Diamond</t>
  </si>
  <si>
    <t>Maple Ridge Miss Abbie</t>
  </si>
  <si>
    <t>Precious</t>
  </si>
  <si>
    <t>High Meadow Ruby</t>
  </si>
  <si>
    <t>R.F. Vickie's Valentine</t>
  </si>
  <si>
    <t>Minnesota</t>
  </si>
  <si>
    <t>Missouri</t>
  </si>
  <si>
    <t xml:space="preserve">Minnesota senior </t>
  </si>
  <si>
    <t>Minnesota junior</t>
  </si>
  <si>
    <t>Minnesota senior</t>
  </si>
  <si>
    <t>Minnesota Yeld 5 &amp; over</t>
  </si>
  <si>
    <t>Minnesota Brood 5 &amp; over</t>
  </si>
  <si>
    <t>Sure-Fire's Holly</t>
  </si>
  <si>
    <t>Charlie's Crystal</t>
  </si>
  <si>
    <t>Buerckley's Joy</t>
  </si>
  <si>
    <t>Unknown Entry by Lentluck Farm</t>
  </si>
  <si>
    <t>Burr Oak Princess Elly</t>
  </si>
  <si>
    <t>Produce Acres Korbin</t>
  </si>
  <si>
    <t>Greentop Joshua</t>
  </si>
  <si>
    <t>Greentop Ronnie</t>
  </si>
  <si>
    <t>D.V. Sis</t>
  </si>
  <si>
    <t>WesSand's Daryl Ann</t>
  </si>
  <si>
    <t>Orndorff's Captain Rose</t>
  </si>
  <si>
    <t>Greentop Ruby</t>
  </si>
  <si>
    <t>Greentop Diana</t>
  </si>
  <si>
    <t>BJ Deflation</t>
  </si>
  <si>
    <t>Greentop Katie</t>
  </si>
  <si>
    <t>Greentop Emma</t>
  </si>
  <si>
    <t>Butterfly Acres Concerto</t>
  </si>
  <si>
    <t>Double T Spade</t>
  </si>
  <si>
    <t>RKD Mayson's Senator</t>
  </si>
  <si>
    <t>Carey's Patriotic Rebel</t>
  </si>
  <si>
    <t>McQuarrie's Lightning</t>
  </si>
  <si>
    <t>Entry by Steve and Elizabeth Mrozinski</t>
  </si>
  <si>
    <t>Indiana 4 and over</t>
  </si>
  <si>
    <t>Indiana 3 year olds</t>
  </si>
  <si>
    <t>Indiana senior</t>
  </si>
  <si>
    <t>Indiana junior</t>
  </si>
  <si>
    <t>Indiana</t>
  </si>
  <si>
    <t>Riverdale Rob's Deanne</t>
  </si>
  <si>
    <t>Pine Grove Kayleen</t>
  </si>
  <si>
    <t xml:space="preserve">Mountaineer Candace </t>
  </si>
  <si>
    <t>Oak Haven's Shakira</t>
  </si>
  <si>
    <t>Carey's Bee Extra Patient</t>
  </si>
  <si>
    <t>Stoney Lake Suspicious Mind</t>
  </si>
  <si>
    <t>Jardine's Dreamin Ginger</t>
  </si>
  <si>
    <t>SCVF Abe's Questionette</t>
  </si>
  <si>
    <t>McQuarrie's Girl Friday</t>
  </si>
  <si>
    <t>Suselands Ace Malone</t>
  </si>
  <si>
    <t>AgRestore Willie</t>
  </si>
  <si>
    <t>Kidron Road Captain</t>
  </si>
  <si>
    <t>W.O.W. MCJ Seth</t>
  </si>
  <si>
    <t>Indiana 4 and over Brood</t>
  </si>
  <si>
    <t xml:space="preserve">Indiana </t>
  </si>
  <si>
    <t>Lor-Rob Trooper</t>
  </si>
  <si>
    <t>Coats Farms Harry</t>
  </si>
  <si>
    <t>New York Junior</t>
  </si>
  <si>
    <t>New York Senior</t>
  </si>
  <si>
    <t>Hallett's Easter Lilly</t>
  </si>
  <si>
    <t>Relyb's Donna</t>
  </si>
  <si>
    <t>Lor-Rob Survivor</t>
  </si>
  <si>
    <t>VSB CK's Amazing Grace</t>
  </si>
  <si>
    <t>I'm Covinced She's Juicy</t>
  </si>
  <si>
    <t>McQuarrie's Zena</t>
  </si>
  <si>
    <t>Hallett's Classy Belinda</t>
  </si>
  <si>
    <t>Coats Farms Gabriele</t>
  </si>
  <si>
    <t>Lor-Rob Rhiana</t>
  </si>
  <si>
    <t>BAR Abe's Miss Paddy</t>
  </si>
  <si>
    <t>McQuarrie's Amber</t>
  </si>
  <si>
    <t>VSB CK's This Is It</t>
  </si>
  <si>
    <t>Lor-Rob Eleanor</t>
  </si>
  <si>
    <t>Orndorff's Tarzan</t>
  </si>
  <si>
    <t>Mullet's Captain Chip</t>
  </si>
  <si>
    <t>B.Y, Acre's Captain</t>
  </si>
  <si>
    <t>New York</t>
  </si>
  <si>
    <t>New York Brood</t>
  </si>
  <si>
    <t>New York Yeld</t>
  </si>
  <si>
    <t xml:space="preserve">BJ Caliber </t>
  </si>
  <si>
    <t xml:space="preserve">Oak Haven's Deju Vu </t>
  </si>
  <si>
    <t>NVF Gordy's Rio</t>
  </si>
  <si>
    <t>PVF Derek D</t>
  </si>
  <si>
    <t>Flying H Trailblazer</t>
  </si>
  <si>
    <t xml:space="preserve">Sparow's Kameron </t>
  </si>
  <si>
    <t>Entry by Hagemann Bros.</t>
  </si>
  <si>
    <t>Sparrow's Rene</t>
  </si>
  <si>
    <t>PVF Sharon Supreme 2</t>
  </si>
  <si>
    <t>Sparrow's Shannon</t>
  </si>
  <si>
    <t>Ann a Lee's Kylee</t>
  </si>
  <si>
    <t>Charlies Crystal</t>
  </si>
  <si>
    <t>Twin Oaks Marcia</t>
  </si>
  <si>
    <t>Clinton View Lacy</t>
  </si>
  <si>
    <t>N.B. Junior's Laci</t>
  </si>
  <si>
    <t>MAK Ella</t>
  </si>
  <si>
    <t>Hillanvale's Tammy</t>
  </si>
  <si>
    <t>NeBros Layla Lee</t>
  </si>
  <si>
    <t>Flying H Raisin' A Ruckus</t>
  </si>
  <si>
    <t>Oak Hill Dream Illusion</t>
  </si>
  <si>
    <t>Buerckley's Party Girl</t>
  </si>
  <si>
    <t>Oak Hill Prima Donna</t>
  </si>
  <si>
    <t>Flying H Glory</t>
  </si>
  <si>
    <t>Vic</t>
  </si>
  <si>
    <t>Oak Hill Tucker</t>
  </si>
  <si>
    <t>Weeping Meadow Tommy</t>
  </si>
  <si>
    <t>Elm Lawn Rock VII</t>
  </si>
  <si>
    <t>Entry to Keith &amp; Nancy Rudeen</t>
  </si>
  <si>
    <t>Anna Lee's Kylee</t>
  </si>
  <si>
    <t>Bar Justins Pink Slip Liz</t>
  </si>
  <si>
    <t>Mountain View Briteen</t>
  </si>
  <si>
    <t>Flying H raisin' A Ruckus</t>
  </si>
  <si>
    <t>JKA Kay's Extreme Whitlee</t>
  </si>
  <si>
    <t>JKA Aclaim to Fame Lexie</t>
  </si>
  <si>
    <t>Flying H Sasparilla</t>
  </si>
  <si>
    <t>Mountain View Babs</t>
  </si>
  <si>
    <t>Iowa</t>
  </si>
  <si>
    <t>Nebraska</t>
  </si>
  <si>
    <t>Iowa 4 and over brood</t>
  </si>
  <si>
    <t>Iowa senior</t>
  </si>
  <si>
    <t>Iowa junior</t>
  </si>
  <si>
    <t>Iowa, 4 and older</t>
  </si>
  <si>
    <t>Iowa, 3 year olds</t>
  </si>
  <si>
    <t>Iowa Junior</t>
  </si>
  <si>
    <t>Iowa Senior</t>
  </si>
  <si>
    <t>Iowa Yeld</t>
  </si>
  <si>
    <t>FJS Dante’s Dandy</t>
  </si>
  <si>
    <t>WLF Roxie’s Lizie</t>
  </si>
  <si>
    <t>Try Again Beauty</t>
  </si>
  <si>
    <t>Rocking R Rachel</t>
  </si>
  <si>
    <t>Jazmin Chance Jill</t>
  </si>
  <si>
    <t>PVF Elisa</t>
  </si>
  <si>
    <t>PVF Clara</t>
  </si>
  <si>
    <t>Kansas</t>
  </si>
  <si>
    <t>Kansas yeld</t>
  </si>
  <si>
    <t>L&amp;C Predictor</t>
  </si>
  <si>
    <t>LH Acres Mr. Mojo</t>
  </si>
  <si>
    <t>Bloom's Captain's Marty</t>
  </si>
  <si>
    <t>Millerview's Kojac</t>
  </si>
  <si>
    <t>Sandy Road Charming</t>
  </si>
  <si>
    <t>Hyjak Legacy's Supreme Lady</t>
  </si>
  <si>
    <t>Shady Grove Daisy</t>
  </si>
  <si>
    <t>Sandrock Cascade</t>
  </si>
  <si>
    <t>Bloom's Conquerors Faith</t>
  </si>
  <si>
    <t>Bar B Styles JoAnna</t>
  </si>
  <si>
    <t>Double T Sugar</t>
  </si>
  <si>
    <t>DRJ's Image's Shannon</t>
  </si>
  <si>
    <t>Southern Ohio</t>
  </si>
  <si>
    <t>Southern Ohio 3 year olds</t>
  </si>
  <si>
    <t>Southern Ohio 4 and over</t>
  </si>
  <si>
    <t>S.E.M. Sarah</t>
  </si>
  <si>
    <t>Dream's Challenger</t>
  </si>
  <si>
    <t>Andy</t>
  </si>
  <si>
    <t>Schaefer's Issac</t>
  </si>
  <si>
    <t>Schaefer's Dora</t>
  </si>
  <si>
    <t>Twinkle's Judy</t>
  </si>
  <si>
    <t>Schaefer's Addison</t>
  </si>
  <si>
    <t>Schaefer's Isabella</t>
  </si>
  <si>
    <t>Southern Oho</t>
  </si>
  <si>
    <t>AgRestore Commander</t>
  </si>
  <si>
    <t>AgRestore Riva</t>
  </si>
  <si>
    <t>AgRestore Chelsea</t>
  </si>
  <si>
    <t>Annie's Legacy Betsy</t>
  </si>
  <si>
    <t>Entry by John Ayers</t>
  </si>
  <si>
    <t>M109527</t>
  </si>
  <si>
    <t>DBL Magic’s Forget-Me-Not</t>
  </si>
  <si>
    <t>ManHart Miss Lilly</t>
  </si>
  <si>
    <t>Keystone</t>
  </si>
  <si>
    <t>Georgia</t>
  </si>
  <si>
    <t>S.E.M. Fighting Irish</t>
  </si>
  <si>
    <t>Roaney’s Bunny</t>
  </si>
  <si>
    <t>DoubleTail Brilliant</t>
  </si>
  <si>
    <t>Produce Acres Ida Mae</t>
  </si>
  <si>
    <t>Mountaineer Judging Amy</t>
  </si>
  <si>
    <t>DBLTail Daphne Du Marais</t>
  </si>
  <si>
    <t>Rud’s Megan</t>
  </si>
  <si>
    <t>Annie’s Legacy Betsy</t>
  </si>
  <si>
    <t>BTF-Mack</t>
  </si>
  <si>
    <t>Corrina</t>
  </si>
  <si>
    <t>Chestnut's April</t>
  </si>
  <si>
    <t>Manhart Miss Lilly</t>
  </si>
  <si>
    <t>Chestnut's Faith</t>
  </si>
  <si>
    <t>Dublin Valley ‘Lectra</t>
  </si>
  <si>
    <t>Sedor Carley</t>
  </si>
  <si>
    <t>Double DD Stormy Gold</t>
  </si>
  <si>
    <t>North Carolina 4 and over</t>
  </si>
  <si>
    <t>North Carolina</t>
  </si>
  <si>
    <t>Idaho</t>
  </si>
  <si>
    <t>North Carolina Yeld</t>
  </si>
  <si>
    <t>Rose Acres Lincoln</t>
  </si>
  <si>
    <t>Nebitt's Riverview Theo</t>
  </si>
  <si>
    <t>Chapin's Supreme Utley</t>
  </si>
  <si>
    <t>Millville's Limited Edition</t>
  </si>
  <si>
    <t>Stoney Lake Stewart</t>
  </si>
  <si>
    <t>MGLI</t>
  </si>
  <si>
    <t>MGLI 3 year olds</t>
  </si>
  <si>
    <t>MGLI 4 and over</t>
  </si>
  <si>
    <t>Stoney Lake Exhileration</t>
  </si>
  <si>
    <t>Nesbitt's Riverview Rosie</t>
  </si>
  <si>
    <t>Pine Ridge Gabby</t>
  </si>
  <si>
    <t>Wilderness Ellie Mae</t>
  </si>
  <si>
    <t>Stoney Lake Linda</t>
  </si>
  <si>
    <t>Casco's Gloria</t>
  </si>
  <si>
    <t>Maple Ridge Elizabeth</t>
  </si>
  <si>
    <t>Windy Ridge April Fool</t>
  </si>
  <si>
    <t>Entry by Shanahan Belgians</t>
  </si>
  <si>
    <t>Entry by Wilderness Ridge Farms</t>
  </si>
  <si>
    <t>MGLI 3 years old</t>
  </si>
  <si>
    <t>MGLI 4 &amp; over</t>
  </si>
  <si>
    <t>MGLI Yeld</t>
  </si>
  <si>
    <t>MGLI Brood</t>
  </si>
  <si>
    <t>MGLI Brood 5 and over</t>
  </si>
  <si>
    <t>MGLI Yeld 5 and over</t>
  </si>
  <si>
    <t>Detweiler’s Princes Diamond</t>
  </si>
  <si>
    <t>Not Registered</t>
  </si>
  <si>
    <t>Oak Hill Jebb</t>
  </si>
  <si>
    <t>El-Den Acres Crystal</t>
  </si>
  <si>
    <t>Ridgeview Tracey Joy</t>
  </si>
  <si>
    <t>Thunderhoof Unifawn</t>
  </si>
  <si>
    <t>DRJ Image’s Beauty</t>
  </si>
  <si>
    <t>NAILE</t>
  </si>
  <si>
    <t>NAILE Yeld</t>
  </si>
  <si>
    <t>NAILE Brood</t>
  </si>
  <si>
    <t>NAILE 4 and over</t>
  </si>
  <si>
    <t>NAILE 3 year olds</t>
  </si>
  <si>
    <t>Entry by Sunset Belgians</t>
  </si>
  <si>
    <t>Gold Creek Micky</t>
  </si>
  <si>
    <t>Indiana Ladies Cart</t>
  </si>
  <si>
    <t>Indiana Mare Cart</t>
  </si>
  <si>
    <t>MGLI Mare Cart</t>
  </si>
  <si>
    <t>Ohio Mare Cart, Gent to Drive</t>
  </si>
  <si>
    <t>Ohio Mare Cart, Lady to Drive</t>
  </si>
  <si>
    <t>Davenport Mare Cart</t>
  </si>
  <si>
    <t>Cindy's Sharon</t>
  </si>
  <si>
    <t>McQueen Entry</t>
  </si>
  <si>
    <t>W &amp;BB Trixy</t>
  </si>
  <si>
    <t>Meadowview Sara</t>
  </si>
  <si>
    <t>NAILE Mare Cart</t>
  </si>
  <si>
    <t>Willow Creek Commotion</t>
  </si>
  <si>
    <t>Mare Cart, Man to Drive</t>
  </si>
  <si>
    <t>Southern Ohio, Men's Mare Cart</t>
  </si>
  <si>
    <t>Southern Ohio, Lady's Mare Cart</t>
  </si>
  <si>
    <t>Oak Haven's déjà vu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</si>
</sst>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sz val="12"/>
      <name val="Times New Roman"/>
      <family val="1"/>
    </font>
    <font>
      <b/>
      <sz val="16"/>
      <name val="Arial"/>
      <family val="2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name val="Calibri"/>
      <family val="2"/>
    </font>
    <font>
      <b/>
      <sz val="11"/>
      <name val="Arial"/>
      <family val="2"/>
    </font>
    <font>
      <sz val="8"/>
      <color rgb="FF333333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sz val="12"/>
      <color rgb="FF000000"/>
      <name val="Arial"/>
      <family val="2"/>
    </font>
    <font>
      <sz val="11"/>
      <name val="Arial"/>
      <family val="2"/>
    </font>
    <font>
      <sz val="13"/>
      <name val="Times New Roman"/>
      <family val="1"/>
    </font>
    <font>
      <sz val="12"/>
      <color rgb="FF333333"/>
      <name val="Times New Roman"/>
      <family val="1"/>
    </font>
    <font>
      <sz val="13"/>
      <name val="Times"/>
    </font>
    <font>
      <b/>
      <sz val="10"/>
      <color indexed="9"/>
      <name val="Arial"/>
    </font>
  </fonts>
  <fills count="3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4" fillId="2" borderId="0" xfId="0" applyFont="1" applyFill="1" applyBorder="1"/>
    <xf numFmtId="0" fontId="0" fillId="0" borderId="0" xfId="0" applyAlignment="1">
      <alignment horizontal="left"/>
    </xf>
    <xf numFmtId="0" fontId="4" fillId="2" borderId="0" xfId="0" applyFont="1" applyFill="1" applyBorder="1" applyAlignment="1">
      <alignment horizontal="right"/>
    </xf>
    <xf numFmtId="0" fontId="3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0" xfId="0" applyFont="1"/>
    <xf numFmtId="0" fontId="6" fillId="0" borderId="0" xfId="0" applyFont="1"/>
    <xf numFmtId="0" fontId="5" fillId="0" borderId="0" xfId="0" applyFont="1" applyProtection="1"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0" fillId="0" borderId="0" xfId="0" applyFont="1" applyBorder="1" applyAlignment="1">
      <alignment vertical="top"/>
    </xf>
    <xf numFmtId="0" fontId="5" fillId="0" borderId="0" xfId="0" applyFont="1" applyBorder="1" applyAlignment="1">
      <alignment vertical="top"/>
    </xf>
    <xf numFmtId="0" fontId="11" fillId="0" borderId="0" xfId="0" applyFont="1"/>
    <xf numFmtId="0" fontId="0" fillId="0" borderId="0" xfId="0" applyNumberFormat="1"/>
    <xf numFmtId="0" fontId="12" fillId="0" borderId="1" xfId="0" applyNumberFormat="1" applyFont="1" applyBorder="1"/>
    <xf numFmtId="0" fontId="12" fillId="0" borderId="1" xfId="0" applyFont="1" applyBorder="1" applyAlignment="1">
      <alignment horizontal="left"/>
    </xf>
    <xf numFmtId="0" fontId="13" fillId="0" borderId="0" xfId="0" applyFont="1" applyAlignment="1">
      <alignment horizontal="left" vertical="center" wrapText="1" indent="1"/>
    </xf>
    <xf numFmtId="0" fontId="14" fillId="0" borderId="0" xfId="0" applyFont="1"/>
    <xf numFmtId="0" fontId="15" fillId="0" borderId="0" xfId="0" applyFont="1"/>
    <xf numFmtId="0" fontId="0" fillId="0" borderId="0" xfId="0" applyAlignment="1" applyProtection="1">
      <alignment horizontal="right"/>
      <protection locked="0"/>
    </xf>
    <xf numFmtId="0" fontId="5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0" fontId="0" fillId="0" borderId="0" xfId="0" applyAlignment="1">
      <alignment horizontal="right"/>
    </xf>
    <xf numFmtId="0" fontId="8" fillId="0" borderId="0" xfId="0" applyFont="1" applyAlignment="1" applyProtection="1">
      <alignment horizontal="right"/>
      <protection locked="0"/>
    </xf>
    <xf numFmtId="0" fontId="3" fillId="0" borderId="0" xfId="0" applyFont="1" applyAlignment="1">
      <alignment horizontal="right"/>
    </xf>
    <xf numFmtId="1" fontId="0" fillId="0" borderId="0" xfId="0" applyNumberFormat="1"/>
    <xf numFmtId="1" fontId="12" fillId="0" borderId="1" xfId="0" applyNumberFormat="1" applyFont="1" applyBorder="1"/>
    <xf numFmtId="0" fontId="16" fillId="0" borderId="0" xfId="0" applyFont="1"/>
    <xf numFmtId="0" fontId="17" fillId="0" borderId="0" xfId="0" applyFont="1" applyBorder="1" applyAlignment="1">
      <alignment horizontal="left"/>
    </xf>
    <xf numFmtId="0" fontId="18" fillId="0" borderId="0" xfId="0" applyFont="1"/>
    <xf numFmtId="0" fontId="18" fillId="0" borderId="0" xfId="0" applyFont="1" applyBorder="1" applyAlignment="1">
      <alignment vertical="center" wrapText="1"/>
    </xf>
    <xf numFmtId="0" fontId="17" fillId="0" borderId="1" xfId="0" applyFont="1" applyBorder="1" applyAlignment="1">
      <alignment horizontal="left"/>
    </xf>
    <xf numFmtId="0" fontId="19" fillId="0" borderId="0" xfId="0" applyFont="1"/>
    <xf numFmtId="0" fontId="20" fillId="0" borderId="0" xfId="0" applyFont="1"/>
    <xf numFmtId="0" fontId="20" fillId="0" borderId="0" xfId="0" applyFont="1" applyBorder="1" applyAlignment="1">
      <alignment vertical="center" wrapText="1"/>
    </xf>
    <xf numFmtId="0" fontId="19" fillId="0" borderId="0" xfId="0" applyFont="1" applyAlignment="1">
      <alignment horizontal="left" vertical="center"/>
    </xf>
    <xf numFmtId="0" fontId="21" fillId="2" borderId="0" xfId="0" applyFont="1" applyFill="1" applyBorder="1" applyAlignment="1">
      <alignment horizontal="center"/>
    </xf>
    <xf numFmtId="0" fontId="21" fillId="2" borderId="0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pivotCacheDefinition" Target="pivotCache/pivotCacheDefinition3.xml"/><Relationship Id="rId50" Type="http://schemas.openxmlformats.org/officeDocument/2006/relationships/pivotCacheDefinition" Target="pivotCache/pivotCacheDefinition6.xml"/><Relationship Id="rId55" Type="http://schemas.openxmlformats.org/officeDocument/2006/relationships/pivotCacheDefinition" Target="pivotCache/pivotCacheDefinition11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pivotCacheDefinition" Target="pivotCache/pivotCacheDefinition10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pivotCacheDefinition" Target="pivotCache/pivotCacheDefinition1.xml"/><Relationship Id="rId53" Type="http://schemas.openxmlformats.org/officeDocument/2006/relationships/pivotCacheDefinition" Target="pivotCache/pivotCacheDefinition9.xml"/><Relationship Id="rId58" Type="http://schemas.openxmlformats.org/officeDocument/2006/relationships/pivotCacheDefinition" Target="pivotCache/pivotCacheDefinition1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pivotCacheDefinition" Target="pivotCache/pivotCacheDefinition5.xml"/><Relationship Id="rId57" Type="http://schemas.openxmlformats.org/officeDocument/2006/relationships/pivotCacheDefinition" Target="pivotCache/pivotCacheDefinition13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pivotCacheDefinition" Target="pivotCache/pivotCacheDefinition8.xml"/><Relationship Id="rId60" Type="http://schemas.openxmlformats.org/officeDocument/2006/relationships/pivotCacheDefinition" Target="pivotCache/pivotCacheDefinition1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pivotCacheDefinition" Target="pivotCache/pivotCacheDefinition4.xml"/><Relationship Id="rId56" Type="http://schemas.openxmlformats.org/officeDocument/2006/relationships/pivotCacheDefinition" Target="pivotCache/pivotCacheDefinition12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pivotCacheDefinition" Target="pivotCache/pivotCacheDefinition7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pivotCacheDefinition" Target="pivotCache/pivotCacheDefinition2.xml"/><Relationship Id="rId59" Type="http://schemas.openxmlformats.org/officeDocument/2006/relationships/pivotCacheDefinition" Target="pivotCache/pivotCacheDefinition15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2.xml"/></Relationships>
</file>

<file path=xl/pivotCache/_rels/pivotCacheDefinition1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3.xml"/></Relationships>
</file>

<file path=xl/pivotCache/_rels/pivotCacheDefinition1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4.xml"/></Relationships>
</file>

<file path=xl/pivotCache/_rels/pivotCacheDefinition1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5.xml"/></Relationships>
</file>

<file path=xl/pivotCache/_rels/pivotCacheDefinition1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6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intra" refreshedDate="40900.450061689815" refreshedVersion="4" recordCount="110">
  <cacheSource type="consolidation">
    <consolidation autoPage="0">
      <pages count="1">
        <page count="84">
          <pageItem name="Indiana Brood"/>
          <pageItem name="Yeld"/>
          <pageItem name="Ohio Brood 5 &amp; over"/>
          <pageItem name="Indiana Yeld"/>
          <pageItem name="Ohio Yeld 5 &amp; over"/>
          <pageItem name="Ohio Brood 4"/>
          <pageItem name="Ohio 4"/>
          <pageItem name="Ohio 4 years olds"/>
          <pageItem name="Iowa Brood"/>
          <pageItem name="Iowa Yeld"/>
          <pageItem name="Idaho Brood"/>
          <pageItem name="Idaho Yeld"/>
          <pageItem name="Illinois Brood"/>
          <pageItem name="Illinois Yeld"/>
          <pageItem name="MGLI Brood"/>
          <pageItem name="MGLI Yeld"/>
          <pageItem name="Michigan"/>
          <pageItem name="Minnesota Brood 5 &amp; over"/>
          <pageItem name="Minnesota Yeld 5 &amp; over"/>
          <pageItem name="Minnesota 4"/>
          <pageItem name="Missouri Brood"/>
          <pageItem name="Missouri Yeld"/>
          <pageItem name="NAILE Brood"/>
          <pageItem name="NAILE Yeld"/>
          <pageItem name="Davenport"/>
          <pageItem name="Davenport Yeld"/>
          <pageItem name="Davenport Brood"/>
          <pageItem name="Stock Show 5 &amp; over"/>
          <pageItem name="Nebraska 5 &amp; over"/>
          <pageItem name="Nebraska 4 "/>
          <pageItem name="Nebraska Yeld 4 &amp; over"/>
          <pageItem name="New England"/>
          <pageItem name="New York Brood"/>
          <pageItem name="New York Yeld"/>
          <pageItem name="South Dakota"/>
          <pageItem name="Southern Ohio 7 &amp; over"/>
          <pageItem name="Southern Ohio 4,5 &amp; 6"/>
          <pageItem name="KILE Brood"/>
          <pageItem name="KILE Yeld"/>
          <pageItem name="Washington Brood"/>
          <pageItem name="Washington Yeld"/>
          <pageItem name="Wisconsin Brood 5 7 over"/>
          <pageItem name="Wisconsin Brood 5 &amp; over"/>
          <pageItem name="Wisconsin Yeld 5 &amp; over"/>
          <pageItem name="Wisconsin 4 "/>
          <pageItem name="Vermont Broods 7 &amp; over"/>
          <pageItem name="Vermont Yeld 7 &amp; over"/>
          <pageItem name="Vermont 4,5,&amp;6"/>
          <pageItem name="Georgia Brood 4 &amp; over"/>
          <pageItem name="Georgia Yeld 4 &amp; over"/>
          <pageItem name="Idaho Brood 4 &amp; over"/>
          <pageItem name="Idaho Yeld 4 &amp; over"/>
          <pageItem name="Kansas Brood"/>
          <pageItem name="Kansas yeld"/>
          <pageItem name="Michigan Brood"/>
          <pageItem name="Michigan Yeld"/>
          <pageItem name="Minnesota 4 year old"/>
          <pageItem name="New England Brood"/>
          <pageItem name="New England Yel"/>
          <pageItem name="Stock Show 4 &amp; over"/>
          <pageItem name="Indiana Brood 4 &amp; over"/>
          <pageItem name="Illinois 4 &amp; over"/>
          <pageItem name="Nebraska 4 &amp; Yeld"/>
          <pageItem name="Nebraska Brood 4 &amp; over"/>
          <pageItem name="New England 4 &amp; over"/>
          <pageItem name="New England "/>
          <pageItem name="South Dakota Brood"/>
          <pageItem name="South Dakota Yeld"/>
          <pageItem name="Idaho"/>
          <pageItem name="Davenport brood 5 and over"/>
          <pageItem name="Indiana "/>
          <pageItem name="Wisconsin"/>
          <pageItem name="Iowa"/>
          <pageItem name="West Virginia"/>
          <pageItem name="Missouri"/>
          <pageItem name="Illinois"/>
          <pageItem name="New York"/>
          <pageItem name="Vermont "/>
          <pageItem name="Nebraska"/>
          <pageItem name="Southern Ohio"/>
          <pageItem name="Keystone"/>
          <pageItem name="MGLI Brood 5 and over"/>
          <pageItem name="North Carolina"/>
          <pageItem name="NABC VI"/>
        </page>
      </pages>
      <rangeSets count="22">
        <rangeSet i1="69" ref="E46:F51" sheet="Davenport"/>
        <rangeSet i1="68" ref="E44:F49" sheet="Idaho"/>
        <rangeSet i1="75" ref="E44:F49" sheet="Illinois"/>
        <rangeSet i1="70" ref="E44:F49" sheet="Indiana"/>
        <rangeSet i1="72" ref="E44:F49" sheet="Iowa"/>
        <rangeSet i1="80" ref="E44:F49" sheet="KILE"/>
        <rangeSet i1="81" ref="E44:F49" sheet="MGLI"/>
        <rangeSet i1="54" ref="E44:F49" sheet="Michigan State"/>
        <rangeSet i1="17" ref="E44:F49" sheet="Minnesota"/>
        <rangeSet i1="74" ref="E44:F49" sheet="Missouri"/>
        <rangeSet i1="83" ref="E44:F49" sheet="NABC VI"/>
        <rangeSet i1="83" ref="E52:F57" sheet="NABC VI"/>
        <rangeSet i1="22" ref="E44:F49" sheet="NAILE"/>
        <rangeSet i1="78" ref="E44:F49" sheet="Nebraska"/>
        <rangeSet i1="76" ref="E44:F49" sheet="New York"/>
        <rangeSet i1="82" ref="E44:F49" sheet="North Carolina"/>
        <rangeSet i1="2" ref="E44:F49" sheet="Ohio"/>
        <rangeSet i1="34" ref="E44:F49" sheet="South Dakota"/>
        <rangeSet i1="79" ref="E44:F49" sheet="Southern Ohio"/>
        <rangeSet i1="77" ref="E44:F49" sheet="Vermont"/>
        <rangeSet i1="73" ref="E44:F49" sheet="West Virginia"/>
        <rangeSet i1="71" ref="E44:F49" sheet="Wisconsin"/>
      </rangeSets>
    </consolidation>
  </cacheSource>
  <cacheFields count="4">
    <cacheField name="Row" numFmtId="0">
      <sharedItems containsBlank="1" containsMixedTypes="1" containsNumber="1" containsInteger="1" minValue="110684" maxValue="120337" count="32">
        <s v="K's Kayla"/>
        <m/>
        <s v="Provost Miss Personality"/>
        <s v="Twin Oaks Mariah"/>
        <s v="Unknown Entry-Jerry &amp; Mary Maker"/>
        <s v="Hinkle's Prince's Mandy"/>
        <s v="El-Den Acres Crystal"/>
        <s v="D.V. Sis"/>
        <s v="Millvalley Jackie"/>
        <s v="Mountaineer UC Linda Lou"/>
        <s v="Riverdale Rob's Deanne"/>
        <s v="Sparrow's Rene"/>
        <s v="PVF Sharon Supreme 2"/>
        <s v="GR Extreme Maple"/>
        <s v="Circle W Supreme's Jewel"/>
        <s v="JC Fawn"/>
        <s v="Maker's Master's Eda"/>
        <s v="Wanda's Fawn"/>
        <s v="Sure-Fire's Holly"/>
        <s v="Charlie's Crystal"/>
        <s v="Anna Lee's Kylee"/>
        <s v="Bar Justins Pink Slip Liz"/>
        <s v="Hallett's Easter Lilly"/>
        <s v="Candy's Lou"/>
        <s v="Schaefer's Dora"/>
        <s v="Twinkle's Judy"/>
        <s v="Schaefer's Addison"/>
        <s v="Sandy Road Charming"/>
        <s v="Brass Legand's Spiritte"/>
        <n v="110684" u="1"/>
        <n v="120336" u="1"/>
        <n v="120337" u="1"/>
      </sharedItems>
    </cacheField>
    <cacheField name="Column" numFmtId="0">
      <sharedItems containsNonDate="0" containsString="0" containsBlank="1" count="1">
        <m/>
      </sharedItems>
    </cacheField>
    <cacheField name="Value" numFmtId="0">
      <sharedItems containsString="0" containsBlank="1" containsNumber="1" containsInteger="1" minValue="2" maxValue="56" count="26">
        <n v="40"/>
        <n v="28"/>
        <n v="20"/>
        <n v="12"/>
        <n v="8"/>
        <n v="10"/>
        <n v="7"/>
        <n v="5"/>
        <n v="3"/>
        <n v="2"/>
        <n v="22"/>
        <n v="14"/>
        <n v="6"/>
        <n v="4"/>
        <n v="50"/>
        <n v="35"/>
        <n v="25"/>
        <n v="15"/>
        <n v="30"/>
        <n v="21"/>
        <n v="9"/>
        <n v="16"/>
        <m/>
        <n v="56"/>
        <n v="11"/>
        <n v="42"/>
      </sharedItems>
    </cacheField>
    <cacheField name="Page1" numFmtId="0">
      <sharedItems containsBlank="1" count="83">
        <s v="Davenport brood 5 and over"/>
        <s v="Idaho"/>
        <s v="Illinois"/>
        <s v="Indiana "/>
        <s v="Iowa"/>
        <s v="Keystone"/>
        <s v="MGLI Brood 5 and over"/>
        <s v="Michigan Brood"/>
        <s v="Minnesota Brood 5 &amp; over"/>
        <s v="Missouri"/>
        <s v="NABC VI"/>
        <s v="NAILE Brood"/>
        <s v="Nebraska"/>
        <s v="New York"/>
        <s v="North Carolina"/>
        <s v="Ohio Brood 5 &amp; over"/>
        <s v="South Dakota"/>
        <s v="Southern Ohio"/>
        <s v="Vermont "/>
        <s v="West Virginia"/>
        <s v="Wisconsin"/>
        <m u="1"/>
        <s v="Indiana Brood 4 &amp; over" u="1"/>
        <s v="Iowa Yeld" u="1"/>
        <s v="Missouri Brood" u="1"/>
        <s v="Ohio 4" u="1"/>
        <s v="KILE Yeld" u="1"/>
        <s v="Iowa Brood" u="1"/>
        <s v="Idaho Yeld" u="1"/>
        <s v="NAILE Yeld" u="1"/>
        <s v="Yeld" u="1"/>
        <s v="KILE Brood" u="1"/>
        <s v="Idaho Brood" u="1"/>
        <s v="Minnesota 4" u="1"/>
        <s v="Wisconsin 4 " u="1"/>
        <s v="Nebraska 5 &amp; over" u="1"/>
        <s v="Vermont 4,5,&amp;6" u="1"/>
        <s v="Michigan" u="1"/>
        <s v="Wisconsin Yeld 5 &amp; over" u="1"/>
        <s v="New England 4 &amp; over" u="1"/>
        <s v="Nebraska Brood 4 &amp; over" u="1"/>
        <s v="Nebraska 4 " u="1"/>
        <s v="Illinois Yeld" u="1"/>
        <s v="Southern Ohio 7 &amp; over" u="1"/>
        <s v="New England Brood" u="1"/>
        <s v="Illinois 4 &amp; over" u="1"/>
        <s v="Vermont Broods 7 &amp; over" u="1"/>
        <s v="Georgia Brood 4 &amp; over" u="1"/>
        <s v="New York Yeld" u="1"/>
        <s v="Illinois Brood" u="1"/>
        <s v="Washington Brood" u="1"/>
        <s v="Wisconsin Brood 5 &amp; over" u="1"/>
        <s v="MGLI Yeld" u="1"/>
        <s v="MGLI Brood" u="1"/>
        <s v="Minnesota Yeld 5 &amp; over" u="1"/>
        <s v="New York Brood" u="1"/>
        <s v="Nebraska Yeld 4 &amp; over" u="1"/>
        <s v="Ohio Brood 4" u="1"/>
        <s v="Stock Show 5 &amp; over" u="1"/>
        <s v="Davenport Yeld" u="1"/>
        <s v="Indiana Brood" u="1"/>
        <s v="Idaho Yeld 4 &amp; over" u="1"/>
        <s v="Davenport Brood" u="1"/>
        <s v="Washington Yeld" u="1"/>
        <s v="South Dakota Yeld" u="1"/>
        <s v="Vermont Yeld 7 &amp; over" u="1"/>
        <s v="Ohio Yeld 5 &amp; over" u="1"/>
        <s v="Michigan Yeld" u="1"/>
        <s v="Idaho Brood 4 &amp; over" u="1"/>
        <s v="South Dakota Brood" u="1"/>
        <s v="Minnesota 4 year old" u="1"/>
        <s v="Kansas Brood" u="1"/>
        <s v="Kansas yeld" u="1"/>
        <s v="Davenport" u="1"/>
        <s v="Southern Ohio 4,5 &amp; 6" u="1"/>
        <s v="New England" u="1"/>
        <s v="Ohio 4 years olds" u="1"/>
        <s v="New England " u="1"/>
        <s v="Stock Show 4 &amp; over" u="1"/>
        <s v="Wisconsin Brood 5 7 over" u="1"/>
        <s v="Missouri Yeld" u="1"/>
        <s v="Indiana Yeld" u="1"/>
        <s v="New England Yel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r:id="rId1" refreshedBy="intra" refreshedDate="40900.450085879631" refreshedVersion="4" recordCount="100">
  <cacheSource type="consolidation">
    <consolidation autoPage="0">
      <pages count="1">
        <page count="26">
          <pageItem name="Indiana"/>
          <pageItem name="Ohio"/>
          <pageItem name="Georgia"/>
          <pageItem name="Iowa"/>
          <pageItem name="Illinois"/>
          <pageItem name="MGLI"/>
          <pageItem name="Michigan"/>
          <pageItem name="Minnesota"/>
          <pageItem name="Missouri"/>
          <pageItem name="NAILE"/>
          <pageItem name="Futurity"/>
          <pageItem name="Davenport"/>
          <pageItem name="Stock Show"/>
          <pageItem name="Nebraska"/>
          <pageItem name="New York"/>
          <pageItem name="Southern Ohio"/>
          <pageItem name="KILE"/>
          <pageItem name="Wisconsin"/>
          <pageItem name="Vermont"/>
          <pageItem name="Idaho"/>
          <pageItem name="New England"/>
          <pageItem name="South Dakota"/>
          <pageItem name="Washington"/>
          <pageItem name="Kansas"/>
          <pageItem name="Keystone"/>
          <pageItem name="NABC VI"/>
        </page>
      </pages>
      <rangeSets count="20">
        <rangeSet i1="11" ref="E22:F27" sheet="Davenport"/>
        <rangeSet i1="19" ref="E22:F27" sheet="Idaho"/>
        <rangeSet i1="4" ref="E22:F27" sheet="Illinois"/>
        <rangeSet i1="0" ref="E22:F27" sheet="Indiana"/>
        <rangeSet i1="3" ref="E22:F27" sheet="Iowa"/>
        <rangeSet i1="24" ref="E22:F27" sheet="KILE"/>
        <rangeSet i1="5" ref="E22:F27" sheet="MGLI"/>
        <rangeSet i1="6" ref="E22:F27" sheet="Michigan State"/>
        <rangeSet i1="7" ref="E22:F27" sheet="Minnesota"/>
        <rangeSet i1="8" ref="E22:F27" sheet="Missouri"/>
        <rangeSet i1="25" ref="E22:F27" sheet="NABC VI"/>
        <rangeSet i1="9" ref="E22:F27" sheet="NAILE"/>
        <rangeSet i1="13" ref="E22:F27" sheet="Nebraska"/>
        <rangeSet i1="20" ref="E22:F27" sheet="New England"/>
        <rangeSet i1="14" ref="E22:F27" sheet="New York"/>
        <rangeSet i1="1" ref="E22:F27" sheet="Ohio"/>
        <rangeSet i1="15" ref="E22:F27" sheet="Southern Ohio"/>
        <rangeSet i1="12" ref="E22:F27" sheet="Stock Show"/>
        <rangeSet i1="18" ref="E22:F27" sheet="Vermont"/>
        <rangeSet i1="17" ref="E22:F27" sheet="Wisconsin"/>
      </rangeSets>
    </consolidation>
  </cacheSource>
  <cacheFields count="4">
    <cacheField name="Row" numFmtId="0">
      <sharedItems containsBlank="1" count="229">
        <s v="Carey's Limited Choice"/>
        <s v="PVF Derek D"/>
        <s v="NeBros Patriotic Revere"/>
        <s v="MHS Captain Monte"/>
        <s v="Country Pride Competater"/>
        <m/>
        <s v="HoneyLocust Jewel Captain"/>
        <s v="McQueen's Magic"/>
        <s v="Mountaineer Master Chief"/>
        <s v="WLF Red's Justin"/>
        <s v="NVF Gordy's Rio"/>
        <s v="Flying H Trailblazer"/>
        <s v="Rose Acres Lincoln"/>
        <s v="Nebitt's Riverview Theo"/>
        <s v="Chapin's Supreme Utley"/>
        <s v="Hilltop Ridge Reno"/>
        <s v="Peacock Valley Rocket"/>
        <s v="Lang's Dixie Dillon"/>
        <s v="WarStar Sir Reno"/>
        <s v="Mountain View Bill"/>
        <s v="HH Prince Charming"/>
        <s v="Orndorff's Conqueror Jet"/>
        <s v="Bloom's Captain's Marty"/>
        <s v="Gustafson ENTRY (1)"/>
        <s v="Gustafson ENTRY (2)"/>
        <s v="Jackson's Willy's Olympian"/>
        <s v="WLFRocket's Red" u="1"/>
        <s v="Country Road Kody" u="1"/>
        <s v="Paradise Confident Fire" u="1"/>
        <s v="HP Jay Cash" u="1"/>
        <s v="Helmwood Acres Royce" u="1"/>
        <s v="BW Intriques Prince" u="1"/>
        <s v="Carey's El More Luck" u="1"/>
        <s v="Carey’s El More Luck" u="1"/>
        <s v="Produce Acres Trevis" u="1"/>
        <s v="Shadow Bays Manbodonhay" u="1"/>
        <s v="Circle Y's Rex Royal" u="1"/>
        <s v="MAK Montgomery" u="1"/>
        <s v="J C Grace's Revenge" u="1"/>
        <s v="Carey's Strut'n Lightning" u="1"/>
        <s v="Spring Water Bentley" u="1"/>
        <s v="Triple F Sir Sidney" u="1"/>
        <s v="Pine Ridge Boozer" u="1"/>
        <s v="SB Lethal Weapon" u="1"/>
        <s v="Moonwalker Scott's Dream" u="1"/>
        <s v="Frontier's Denim Dude" u="1"/>
        <s v="WesSand's Bond 007" u="1"/>
        <s v="SB Riptide" u="1"/>
        <s v="SB Power Play" u="1"/>
        <s v="HP Jeremy" u="1"/>
        <s v="Country Road Mason" u="1"/>
        <s v="Little River Saz" u="1"/>
        <s v="Shady Creek Magestic" u="1"/>
        <s v="Mountain View Bronson" u="1"/>
        <s v="Maker's Grant" u="1"/>
        <s v="Entry Dean Woodbury" u="1"/>
        <s v="WesSand's Joseph" u="1"/>
        <s v="CA's Joy's Jay" u="1"/>
        <s v="Jackson's Korry Continues" u="1"/>
        <s v="Dusty Acres Perry" u="1"/>
        <s v="BJ Focus" u="1"/>
        <s v="Beauty's Supreme Ice" u="1"/>
        <s v="Meadow Crest Kid Rock" u="1"/>
        <s v="Doubletail Supreme Magic" u="1"/>
        <s v="SCVF Captain Flame" u="1"/>
        <s v="Nesbitt's Riverview Samson" u="1"/>
        <s v="Mountain View Bounder" u="1"/>
        <s v="Greentop Maximus" u="1"/>
        <s v="Iron Horse Anthony" u="1"/>
        <s v="All-En-Time Kermit" u="1"/>
        <s v="Coats Farms Conroy" u="1"/>
        <s v="Shady Creek Majestic" u="1"/>
        <s v="RKD Master Jim" u="1"/>
        <s v="OHF Lace's Asset" u="1"/>
        <s v="Millerview's Vegas" u="1"/>
        <s v="S.E.M. Fighting Irish" u="1"/>
        <s v="Greentop Bruce" u="1"/>
        <s v="WesSand's Jafar" u="1"/>
        <s v="BBC's Admiral Clouis" u="1"/>
        <s v="White Water Creek Bentley" u="1"/>
        <s v="RKD Connor" u="1"/>
        <s v="BBC's Admiral Clovis" u="1"/>
        <s v="Jackson's Redeeming Legend" u="1"/>
        <s v="Schaefer's Charlie" u="1"/>
        <s v="SB Ruger" u="1"/>
        <s v="Millerview Vegas" u="1"/>
        <s v="Jesra Dandy Sandman Buddy" u="1"/>
        <s v="Oak Haven's Just Conquest" u="1"/>
        <s v="L&amp;C Santana" u="1"/>
        <s v="Sonny Brooke Garth" u="1"/>
        <s v="GKD Boomer's Royal" u="1"/>
        <s v="Rud's Legacy Mark" u="1"/>
        <s v="L &amp; C Santana" u="1"/>
        <s v="Denium Eddie" u="1"/>
        <s v="DW Masterpiece" u="1"/>
        <s v="BJ Bud's Ultra" u="1"/>
        <s v="Oak Hill Jackpot" u="1"/>
        <s v="Sam Master's Rock" u="1"/>
        <s v="Detweiler’s Prince Charming" u="1"/>
        <s v="Greentop Patrick" u="1"/>
        <s v="Dusty Acres Smoken Joe" u="1"/>
        <s v="W.O.W. MCJ Seth" u="1"/>
        <s v="Four Star Bodacious" u="1"/>
        <s v="Stichert Entry" u="1"/>
        <s v="WesSand's Jackson" u="1"/>
        <s v="Creekside Sammy" u="1"/>
        <s v="S.E.M. Ozzy" u="1"/>
        <s v="Produce Acres Mr. Jason" u="1"/>
        <s v="JSM Maverick the Great" u="1"/>
        <s v="Carey's More Luck" u="1"/>
        <s v="S.R. Lynzee's Pride" u="1"/>
        <s v="T-Road Rocket's Luke" u="1"/>
        <s v="Dusty Acres U Royal Flush" u="1"/>
        <s v="Gen Ridge Krystal's Grant" u="1"/>
        <s v="RKD conner" u="1"/>
        <s v="Rocket's Ace" u="1"/>
        <s v="Spring Acres Master" u="1"/>
        <s v="Double J Justin" u="1"/>
        <s v="Colleddies Monarch Master" u="1"/>
        <s v="S.T.U2 Southern Gentleman" u="1"/>
        <s v="Owl Ridge Extreme Dash" u="1"/>
        <s v="Produce Acres Marks Dream" u="1"/>
        <s v="T.C. Max's Master Diamond" u="1"/>
        <s v="Patriot Star Spangled" u="1"/>
        <s v="L &amp; C Predictor" u="1"/>
        <s v="Country Class Mr. Marlo" u="1"/>
        <s v="Stoney Lake Ehrlick" u="1"/>
        <s v="Mountain View Blitzen" u="1"/>
        <s v="VSB CK's Rubberband Man" u="1"/>
        <s v="Casco entry" u="1"/>
        <s v="Greene Meade Jody" u="1"/>
        <s v="LA Millie's Maximus" u="1"/>
        <s v="Kee's Gabriel" u="1"/>
        <s v="Kraft's Korry Ben" u="1"/>
        <s v="RX Acres Cruiser" u="1"/>
        <s v="Country Road Korry" u="1"/>
        <s v="WesSand's Tigger" u="1"/>
        <s v="Morning's First Beam" u="1"/>
        <s v="Willow Creek Remington" u="1"/>
        <s v="Dusty Acres Mr. T" u="1"/>
        <s v="Meadow Crest karnak" u="1"/>
        <s v="Oak Haven's Jet Express" u="1"/>
        <s v="Bloom's Conquerors Ozzie" u="1"/>
        <s v="BJ Caliber" u="1"/>
        <s v="Starlight Acres Palmer" u="1"/>
        <s v="Silver Bullet" u="1"/>
        <s v="S.C.V.F. Abe's Lincoln" u="1"/>
        <s v="Mountain View Blair" u="1"/>
        <s v="PF Captain's Gunner" u="1"/>
        <s v="Junior Dowe" u="1"/>
        <s v="Lang's Dixie's Duke" u="1"/>
        <s v="Oak Hill Marshal" u="1"/>
        <s v="Starlight's Acres Palmer" u="1"/>
        <s v="Twin Oaks Power Pac" u="1"/>
        <s v="Narrow Lane Magic" u="1"/>
        <s v="Orndorff's Master Encore" u="1"/>
        <s v="Fleur-Du-Lis" u="1"/>
        <s v="Bloom's Conquerors Kyle" u="1"/>
        <s v="McQuarrie's Rudy" u="1"/>
        <s v="Lor Rob Cheap Trick" u="1"/>
        <s v="S.C.V.F. Captain Flame" u="1"/>
        <s v="Casco's Gabriel" u="1"/>
        <s v="Circle Y's Rex Tyce" u="1"/>
        <s v="L &amp; C Domnic" u="1"/>
        <s v="Goldie's Morachs Master" u="1"/>
        <s v="MHC Winston" u="1"/>
        <s v="Locust Lane Spark" u="1"/>
        <s v="Jeff Jame's Entry" u="1"/>
        <s v="Retreat Reed" u="1"/>
        <s v="Greene Meade Bruce" u="1"/>
        <s v="Bloom's Conquerors Ace" u="1"/>
        <s v="Master" u="1"/>
        <s v="SR Heidi's Miles" u="1"/>
        <s v="SEM Entry" u="1"/>
        <s v="Diehl’s Jade" u="1"/>
        <s v="Burr's Prince MR Smoker" u="1"/>
        <s v="MHS Mitch's Regan" u="1"/>
        <s v="Jardine's Masterpiece" u="1"/>
        <s v="Jacksons UC Dust" u="1"/>
        <s v="Carey's Strut'n Lighting" u="1"/>
        <s v="Majic Marker" u="1"/>
        <s v="MHC Vince" u="1"/>
        <s v="Casco's Governor" u="1"/>
        <s v="WLF Rocket's Red" u="1"/>
        <s v="Remlap DVP" u="1"/>
        <s v="Double H Duke" u="1"/>
        <s v="Jardine's Alex" u="1"/>
        <s v="Millville's Stylist" u="1"/>
        <s v="Marner Door's Supreme" u="1"/>
        <s v="Biggerstaffs 2 Much Bling" u="1"/>
        <s v="Kraft's Korry" u="1"/>
        <s v="Deer Run Ragin Cajun" u="1"/>
        <s v="House's Simon Farceur" u="1"/>
        <s v="MHC Utah" u="1"/>
        <s v="L.A. Millie's Maximus" u="1"/>
        <s v="Four Star Brian" u="1"/>
        <s v="Oak Haven's Thad" u="1"/>
        <s v="Yorkridge General Jackson" u="1"/>
        <s v="Sandy Road Chip" u="1"/>
        <s v="BJ My Style" u="1"/>
        <s v="Millerview's Jordan" u="1"/>
        <s v="McKee's Master Justin" u="1"/>
        <s v="Orange IV" u="1"/>
        <s v="Camelot Carpe Futura" u="1"/>
        <s v="Wolter's Prince Charles" u="1"/>
        <s v="Lor-Rob Cheap Trick" u="1"/>
        <s v="Eggen HighMeadow Maverick" u="1"/>
        <s v="Rein Again" u="1"/>
        <s v="AgRestore's J.W. Skipper" u="1"/>
        <s v="Kidron Road Firestone" u="1"/>
        <s v="PVF Derek" u="1"/>
        <s v="Orndorff's Captain Rebel" u="1"/>
        <s v="Honey Locust Willie" u="1"/>
        <s v="Produce Acres Bonnies Jay" u="1"/>
        <s v="Maple Ridge DOC" u="1"/>
        <s v="Sir Glen of Conqueror" u="1"/>
        <s v="Retreat Reign" u="1"/>
        <s v="Diehl's Jade" u="1"/>
        <s v="A.D.R.'s Doctor Feel Good" u="1"/>
        <s v="Circle W Dreamer's Ben" u="1"/>
        <s v="BBC’s Admiral Clovis" u="1"/>
        <s v="Junior-Doug" u="1"/>
        <s v="Gen Ridge Jay" u="1"/>
        <s v="VSB CK's Livin' Large" u="1"/>
        <s v="Sterling’s Starlite" u="1"/>
        <s v="Bloom's Conquerors Broady" u="1"/>
        <s v="J M L Charlie" u="1"/>
        <s v="PVF Gordy's Rio" u="1"/>
        <s v="CF Samson" u="1"/>
      </sharedItems>
    </cacheField>
    <cacheField name="Column" numFmtId="0">
      <sharedItems containsString="0" containsBlank="1" containsNumber="1" containsInteger="1" minValue="0" maxValue="0" count="2">
        <m/>
        <n v="0"/>
      </sharedItems>
    </cacheField>
    <cacheField name="Value" numFmtId="0">
      <sharedItems containsString="0" containsBlank="1" containsNumber="1" containsInteger="1" minValue="2" maxValue="60" count="28">
        <n v="60"/>
        <n v="32"/>
        <n v="20"/>
        <n v="12"/>
        <n v="8"/>
        <n v="10"/>
        <n v="7"/>
        <n v="5"/>
        <n v="3"/>
        <n v="2"/>
        <n v="16"/>
        <n v="6"/>
        <n v="4"/>
        <n v="55"/>
        <n v="35"/>
        <n v="25"/>
        <n v="15"/>
        <n v="45"/>
        <n v="21"/>
        <n v="9"/>
        <n v="48"/>
        <n v="28"/>
        <m/>
        <n v="22"/>
        <n v="14"/>
        <n v="11"/>
        <n v="30"/>
        <n v="44"/>
      </sharedItems>
    </cacheField>
    <cacheField name="Page1" numFmtId="0">
      <sharedItems containsBlank="1" count="27">
        <s v="Davenport"/>
        <s v="Idaho"/>
        <s v="Illinois"/>
        <s v="Indiana"/>
        <s v="Iowa"/>
        <s v="Keystone"/>
        <s v="MGLI"/>
        <s v="Michigan"/>
        <s v="Minnesota"/>
        <s v="Missouri"/>
        <s v="NABC VI"/>
        <s v="NAILE"/>
        <s v="Nebraska"/>
        <s v="New England"/>
        <s v="New York"/>
        <s v="Ohio"/>
        <s v="Southern Ohio"/>
        <s v="Stock Show"/>
        <s v="Vermont"/>
        <s v="Wisconsin"/>
        <m u="1"/>
        <s v="Kansas" u="1"/>
        <s v="KILE" u="1"/>
        <s v="Futurity" u="1"/>
        <s v="Washington" u="1"/>
        <s v="South Dakota" u="1"/>
        <s v="Georgia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r:id="rId1" refreshedBy="intra" refreshedDate="40900.450088888887" refreshedVersion="4" recordCount="122">
  <cacheSource type="consolidation">
    <consolidation autoPage="0">
      <pages count="1">
        <page count="27">
          <pageItem name="Indiana"/>
          <pageItem name="Ohio"/>
          <pageItem name="Iowa"/>
          <pageItem name="Illinois"/>
          <pageItem name="MGLI"/>
          <pageItem name="Michigan"/>
          <pageItem name="Minnesota"/>
          <pageItem name="Missouri"/>
          <pageItem name="NAILE"/>
          <pageItem name="Futurity"/>
          <pageItem name="Davenport"/>
          <pageItem name="Nebraska"/>
          <pageItem name="New York"/>
          <pageItem name="Southern Ohio"/>
          <pageItem name="KILE"/>
          <pageItem name="Wisconsin"/>
          <pageItem name="Stock show"/>
          <pageItem name="New England"/>
          <pageItem name="Kansas"/>
          <pageItem name="Georgia"/>
          <pageItem name="South Dakota"/>
          <pageItem name="Vermont"/>
          <pageItem name="Keystone"/>
          <pageItem name="North Carolina"/>
          <pageItem name="Idaho"/>
          <pageItem name="Washington"/>
          <pageItem name="NABC VI"/>
        </page>
      </pages>
      <rangeSets count="25">
        <rangeSet i1="10" ref="E91:F96" sheet="Davenport"/>
        <rangeSet i1="19" ref="E89:F94" sheet="Georgia National Fair"/>
        <rangeSet i1="24" ref="E89:F94" sheet="Idaho"/>
        <rangeSet i1="3" ref="E89:F94" sheet="Illinois"/>
        <rangeSet i1="0" ref="E89:F94" sheet="Indiana"/>
        <rangeSet i1="2" ref="E89:F94" sheet="Iowa"/>
        <rangeSet i1="18" ref="E89:F94" sheet="Kansas "/>
        <rangeSet i1="22" ref="E89:F94" sheet="KILE"/>
        <rangeSet i1="4" ref="E89:F94" sheet="MGLI"/>
        <rangeSet i1="5" ref="E89:F94" sheet="Michigan State"/>
        <rangeSet i1="6" ref="E89:F94" sheet="Minnesota"/>
        <rangeSet i1="7" ref="E89:F94" sheet="Missouri"/>
        <rangeSet i1="26" ref="E105:F110" sheet="NABC VI"/>
        <rangeSet i1="8" ref="E89:F94" sheet="NAILE"/>
        <rangeSet i1="11" ref="E89:F94" sheet="Nebraska"/>
        <rangeSet i1="17" ref="E73:F75" sheet="New England"/>
        <rangeSet i1="12" ref="E89:F94" sheet="New York"/>
        <rangeSet i1="23" ref="E89:F94" sheet="North Carolina"/>
        <rangeSet i1="1" ref="E81:F86" sheet="Ohio"/>
        <rangeSet i1="20" ref="E89:F94" sheet="South Dakota"/>
        <rangeSet i1="13" ref="E89:F94" sheet="Southern Ohio"/>
        <rangeSet i1="16" ref="E90:F95" sheet="Stock Show"/>
        <rangeSet i1="21" ref="E89:F94" sheet="Vermont"/>
        <rangeSet i1="25" ref="E89:F94" sheet="Washington"/>
        <rangeSet i1="15" ref="E89:F94" sheet="Wisconsin"/>
      </rangeSets>
    </consolidation>
  </cacheSource>
  <cacheFields count="4">
    <cacheField name="Row" numFmtId="0">
      <sharedItems containsBlank="1" count="333">
        <s v="WesSand's Brees XLIV"/>
        <s v="PVF Kaitlyn D"/>
        <s v="Oak Haven's Patience"/>
        <s v="WH Emma"/>
        <s v="&quot;C&quot; Kandy's Krystal Excel"/>
        <m/>
        <s v="W.B. Connie's Omega"/>
        <s v="WesSand's Drew"/>
        <s v="Greentop Katie"/>
        <s v="RH Beth"/>
        <s v="Produce Acres Irene"/>
        <s v="Maple Ridge Miss Abbie"/>
        <s v="NeBros Layla Lee"/>
        <s v="JKA Kay's Extreme Whitlee"/>
        <s v="Flying H Raisin' A Ruckus"/>
        <s v="Jazmin Chance Jill"/>
        <s v="BAR Abe's Miss Paddy"/>
        <s v="Double T Sugar"/>
        <s v="Maple Ridge Elizabeth"/>
        <s v="Windy Ridge April Fool"/>
        <s v="Coats Farms Gabriele"/>
        <s v="Lor-Rob Rhiana"/>
        <s v="McQuarrie's Amber"/>
        <s v="VSB CK's This Is It"/>
        <s v="Millerview's Deidra"/>
        <s v="SB Dream Peace"/>
        <s v="HBF Heaven's Holy Taryn"/>
        <s v="DRJ's Image's Shannon"/>
        <s v="WarStar Cat Scratch Fever"/>
        <s v="J.K. Extreme Envy"/>
        <s v="Hallett's Chance Sis" u="1"/>
        <s v="Eberspacher's Bronwny" u="1"/>
        <s v="Lon Acres Korry's Kayla" u="1"/>
        <s v="Twinkle's Jill" u="1"/>
        <s v="Twinkle's Jewel" u="1"/>
        <s v="K's Kayla" u="1"/>
        <s v="L &amp;C  Felena" u="1"/>
        <s v="Egalacres Sargent McKayla" u="1"/>
        <s v="Greentop Lady Bell" u="1"/>
        <s v="Kate's Iola Joy" u="1"/>
        <s v="Eberspacher's Ansel" u="1"/>
        <s v="Beechwood Dana" u="1"/>
        <s v="DBLTail Princess Charity" u="1"/>
        <s v="Wes-N R Zenith" u="1"/>
        <s v="Simba's Liberty" u="1"/>
        <s v="Doughty Valley's Lucy" u="1"/>
        <s v="Diehl’s Emerald" u="1"/>
        <s v="Sunny Lane Katrina" u="1"/>
        <s v="C.F. Charley" u="1"/>
        <s v="Oak Hill Sheena" u="1"/>
        <s v="DBT Magic's Princess Faith" u="1"/>
        <s v="Mohr's Sidney" u="1"/>
        <s v="Vanessa Jewel" u="1"/>
        <s v="Millerview Deidra" u="1"/>
        <s v="Diehl's Honey" u="1"/>
        <s v="Provost Marilyn" u="1"/>
        <s v="E.J.'s Calla Lilly" u="1"/>
        <s v="C.J. Page" u="1"/>
        <s v="Produce Acres Miss Simone" u="1"/>
        <s v="J.Z. Hattie" u="1"/>
        <s v="Double M Greta" u="1"/>
        <s v="CF Charley" u="1"/>
        <s v="Buerckley's Katy o" u="1"/>
        <s v="Agrestores JW Miss Marla" u="1"/>
        <s v="Stoney Lake Elma" u="1"/>
        <s v="Walnut Edge Reba" u="1"/>
        <s v="Mountain View Briteen" u="1"/>
        <s v="VSB CK's Dancin Machine" u="1"/>
        <s v="Coats Farms Fiona" u="1"/>
        <s v="BAR Countach's Jelly Bean" u="1"/>
        <s v="L &amp; C  Felena" u="1"/>
        <s v="NeBros Fleeting Atheena" u="1"/>
        <s v="Camelot Taboo" u="1"/>
        <s v="Kelli Acres Cupid" u="1"/>
        <s v="WesSand's Joletta" u="1"/>
        <s v="Southridge Navan Phoenix" u="1"/>
        <s v="Whipple Tree Desi" u="1"/>
        <s v="Brockstream Free" u="1"/>
        <s v="Frontier's Lyn Lexus" u="1"/>
        <s v="Ziegler's Jewel's Linda" u="1"/>
        <s v="Northside Bethie" u="1"/>
        <s v="Mountain View Princess" u="1"/>
        <s v="Brass Legand's Spritte" u="1"/>
        <s v="L &amp; C Francesca" u="1"/>
        <s v="W.B. Made You Look" u="1"/>
        <s v="Miss Monica" u="1"/>
        <s v="PVF Stella D." u="1"/>
        <s v="JKA Kay's Extrememe Whitlee" u="1"/>
        <s v="Buerckley's Joy" u="1"/>
        <s v="Sun Set Acres Anna" u="1"/>
        <s v="HP Margo" u="1"/>
        <s v="Camelot Chips Carpe Diem" u="1"/>
        <s v="Brass Legand's Torte" u="1"/>
        <s v="Brass Legend's torte" u="1"/>
        <s v="Jackson's U.C. Amber" u="1"/>
        <s v="Pine Ridge Gabby" u="1"/>
        <s v="Lawn Rock Sugar" u="1"/>
        <s v="Diehl's Libby Lou" u="1"/>
        <s v="C.J. Nicole" u="1"/>
        <s v="Camelot Chips Contessa" u="1"/>
        <s v="Diehl's Emerald" u="1"/>
        <s v="LCH Lynzee's  Grace" u="1"/>
        <s v="Hallet's Chance Joan" u="1"/>
        <s v="Southridge Navan Amanda" u="1"/>
        <s v="Sparrow's Shannon" u="1"/>
        <s v="DLF Countrytime Emma" u="1"/>
        <s v="W.B. The Cat's Meow" u="1"/>
        <s v="C.J. Kaitlyn" u="1"/>
        <s v="Meadow View Lucy" u="1"/>
        <s v="Crystal Springs Dorene" u="1"/>
        <s v="LeBros Lorraine" u="1"/>
        <s v="NV C&amp;C Dee" u="1"/>
        <s v="JBR's Ruby Lou" u="1"/>
        <s v="Weeping Meadows Tereasa" u="1"/>
        <s v="Oak Hill Natalie" u="1"/>
        <s v="L.O.D. Blessing" u="1"/>
        <s v="MAK Dharma" u="1"/>
        <s v="JBR's Rosie Ann" u="1"/>
        <s v="Hillanvale's Tammy" u="1"/>
        <s v="H &amp; R Angel" u="1"/>
        <s v="Oak Haven's Kayla" u="1"/>
        <s v="A.B.F. K's Krystal" u="1"/>
        <s v="Bloom's Conquerors Brooke" u="1"/>
        <s v="HFB Heavens Bloom Martina" u="1"/>
        <s v="Double J Mariah" u="1"/>
        <s v="Orndorff's Captain Carrie" u="1"/>
        <s v="SunshineAcresCassiesHeidi" u="1"/>
        <s v="DBLTail HBS Clementine" u="1"/>
        <s v="Jubilees Lou Ann" u="1"/>
        <s v="VSB CK's Amazing Grace" u="1"/>
        <s v="SB Simpley Amazing" u="1"/>
        <s v="Julie HighLigh" u="1"/>
        <s v="ThistleDown Violet" u="1"/>
        <s v="Le-Fans Tina's Dancy" u="1"/>
        <s v="Jardine's Master Annie" u="1"/>
        <s v="Mountain View Ballerina" u="1"/>
        <s v="Greentop Miss Kitty" u="1"/>
        <s v="Farlane Lorena" u="1"/>
        <s v="Mountain View Berdine" u="1"/>
        <s v="Greentop Rudy" u="1"/>
        <s v="Lucky Penny" u="1"/>
        <s v="BJ Kelli's Echo" u="1"/>
        <s v="Lor-Rob Edna" u="1"/>
        <s v="House's Callie Farceur" u="1"/>
        <s v="LCH Firestone's Celia" u="1"/>
        <s v="Bloom's Conquerors Faith" u="1"/>
        <s v="WesSand's Darryl Ann" u="1"/>
        <s v="BJ DeTail" u="1"/>
        <s v="BW Dons Demi" u="1"/>
        <s v="Little River Tia" u="1"/>
        <s v="BW Don's Demi" u="1"/>
        <s v="Master's Sam's Ann" u="1"/>
        <s v="BF DeTail" u="1"/>
        <s v="Peach Bottom McKenna" u="1"/>
        <s v="Benron's Magic Agness" u="1"/>
        <s v="Mohrs LL Lena" u="1"/>
        <s v="PVF Lindy B" u="1"/>
        <s v="Bar B Styles Rose" u="1"/>
        <s v="WesSand's Daryl Ann" u="1"/>
        <s v="WB Made You Look" u="1"/>
        <s v="Honey Locust Razzamatazz" u="1"/>
        <s v="Prins View Evangeline" u="1"/>
        <s v="Greentop Mandy" u="1"/>
        <s v="Diehl's Vanna" u="1"/>
        <s v="Yorkridge Maggie" u="1"/>
        <s v="Moutain View Briteen" u="1"/>
        <s v="McQuarrie's Hanna" u="1"/>
        <s v="WesSand's Jasmine" u="1"/>
        <s v="H &amp; R Dynasty" u="1"/>
        <s v="Honey Locust Pearl" u="1"/>
        <s v="Millerview's Jewel" u="1"/>
        <s v="Remlap Colby's Lexus" u="1"/>
        <s v="Millville's Farrah" u="1"/>
        <s v="WesSand's Hannah" u="1"/>
        <s v="White Water Creek Kendra" u="1"/>
        <s v="Countrytime Emma" u="1"/>
        <s v="Diehl's Precious Lou" u="1"/>
        <s v="MAK Allie" u="1"/>
        <s v="Sunshine Acres" u="1"/>
        <s v="DLF Logan's Toula" u="1"/>
        <s v="Honey Locust Star" u="1"/>
        <s v="Buerckley's Katy Jo" u="1"/>
        <s v="Chestnut's Lilly" u="1"/>
        <s v="Diehls Emerald" u="1"/>
        <s v="BJ Corina" u="1"/>
        <s v="Starlight Acres Samantha" u="1"/>
        <s v="Lizotte's Miss Molly" u="1"/>
        <s v="CF Darci" u="1"/>
        <s v="JSS Valerie" u="1"/>
        <s v="HFB Nature's Gift - Chloe" u="1"/>
        <s v="S.C.V.F. Abe's Matilda" u="1"/>
        <s v="Millerview Josie" u="1"/>
        <s v="OHF Vision I'm Special" u="1"/>
        <s v="Missy's Diamond" u="1"/>
        <s v="W.N. Connie Omega" u="1"/>
        <s v="Windsong Rubie Se" u="1"/>
        <s v="Windsong Rubie Sue" u="1"/>
        <s v="Seven C's Elayne" u="1"/>
        <s v="Katie" u="1"/>
        <s v="Millerview’s Josie" u="1"/>
        <s v="Hallett's Classy Belinda" u="1"/>
        <s v="Jardine's Annie" u="1"/>
        <s v="AgRestore Valerie" u="1"/>
        <s v="R &amp; M Barb's Lexie" u="1"/>
        <s v="Starlight Acres Miley" u="1"/>
        <s v="R.F. Sara's Cassie" u="1"/>
        <s v="Farlane Larena" u="1"/>
        <s v="Mohr's Saphira" u="1"/>
        <s v="Lor-Rob Macey" u="1"/>
        <s v="Millerview's Jose" u="1"/>
        <s v="WesSand's Josetta" u="1"/>
        <s v="SunshineAcresDaiseysKatey" u="1"/>
        <s v="Bar B Styles Ruth Ann" u="1"/>
        <s v="Agrestore's JW Madonna" u="1"/>
        <s v="L.B. Galon" u="1"/>
        <s v="BJ Faith" u="1"/>
        <s v="Buerckley's Biscuit" u="1"/>
        <s v="Harbor Havens Dreamaleena" u="1"/>
        <s v="MAK Ava" u="1"/>
        <s v="A.N. Jay's Diana" u="1"/>
        <s v="Mountain View Brianne" u="1"/>
        <s v="DoubleTail Perfect Storm" u="1"/>
        <s v="Buerkley's Joy" u="1"/>
        <s v="RKD Maya" u="1"/>
        <s v="Greene Meade Phoenix" u="1"/>
        <s v="OMB Hope for Hilda" u="1"/>
        <s v="Oak Haven's Gracie" u="1"/>
        <s v="McQuarries Zeva" u="1"/>
        <s v="Twinkle's Judy" u="1"/>
        <s v="Retreat ReAllie" u="1"/>
        <s v="Buerckley's Jae Jae" u="1"/>
        <s v="Brass Legand's Spiritte" u="1"/>
        <s v="Brass Legand’s Spiritte" u="1"/>
        <s v="H.P. Margo" u="1"/>
        <s v="VSB Chance's Are" u="1"/>
        <s v="Riverdale Duchess" u="1"/>
        <s v="Retreat Rendezvous" u="1"/>
        <s v="Maker's Emma" u="1"/>
        <s v="Frontier's Lyn's Lexus" u="1"/>
        <s v="Frontier’s Lyn's Lexus" u="1"/>
        <s v="Little River Sadie" u="1"/>
        <s v="J.Z. Miss Carson" u="1"/>
        <s v="Annie's Legacy Dana" u="1"/>
        <s v="D.K.H.'s Callie Farceur" u="1"/>
        <s v="Stoney Lake Evelyn" u="1"/>
        <s v="Rocky Lane Extreme's Amy" u="1"/>
        <s v="Double T Sindy" u="1"/>
        <s v="Bar B Skip's Joyelle" u="1"/>
        <s v="LCH Lynzee's Grace" u="1"/>
        <s v="F T Midge Legacy" u="1"/>
        <s v="HJM Christine" u="1"/>
        <s v="Simba's Sassy" u="1"/>
        <s v="Doughty Creek Debut Lisa" u="1"/>
        <s v="NeBros Fleeting Athena" u="1"/>
        <s v="CF Sonja" u="1"/>
        <s v="CF Ruby Leigh" u="1"/>
        <s v="SB Xena" u="1"/>
        <s v="SEM Entry" u="1"/>
        <s v="Gen Ridge Dena" u="1"/>
        <s v="WesSand's Mitzi" u="1"/>
        <s v="Pine Grove Legacy's Queen" u="1"/>
        <s v="Relyb's Vianca" u="1"/>
        <s v="PVF Amber" u="1"/>
        <s v="Sure Fire diane" u="1"/>
        <s v="DBLTail Victoria Supreme" u="1"/>
        <s v="MAK Ivy" u="1"/>
        <s v="Greentop American Beauty" u="1"/>
        <s v="Frontier’s Lyn’s Lexus" u="1"/>
        <s v="Hallett's Chance Fancy" u="1"/>
        <s v="Nesbitt's Riverview Queen" u="1"/>
        <s v="Drafty Valley Jackie" u="1"/>
        <s v="K &amp; K's Dixie Lylnn" u="1"/>
        <s v="LMS Sterling's Julia" u="1"/>
        <s v="McQuarrie's Zeva" u="1"/>
        <s v="J.B.H. Supreme Bonnie" u="1"/>
        <s v="Eddie's Miss Parana" u="1"/>
        <s v="RH Classy Gwen" u="1"/>
        <s v="Peach Bottom Morgan" u="1"/>
        <s v="Yoder's Diana" u="1"/>
        <s v="Bur Oak Princess Elly" u="1"/>
        <s v="A F Clara" u="1"/>
        <s v="Yoder entry" u="1"/>
        <s v="AgRestore's JW Miss Marla" u="1"/>
        <s v="Charles Becky" u="1"/>
        <s v="Mohr's Miss Arya" u="1"/>
        <s v="Straight A's Missy" u="1"/>
        <s v="Mountain View Brandy" u="1"/>
        <s v="Oak Hill Jada" u="1"/>
        <s v="Frontiers Lyn's Lexus" u="1"/>
        <s v="Spring Hill Beth" u="1"/>
        <s v="BAR Abe’s Miss Paddy" u="1"/>
        <s v="WesSand's Juanita" u="1"/>
        <s v="Orndorff's Captain Emily" u="1"/>
        <s v="WesSand's Sophia" u="1"/>
        <s v="Log Cabin Laura" u="1"/>
        <s v="W.B. Ravishing Ruby" u="1"/>
        <s v="SB Gratitude" u="1"/>
        <s v="Oak Hill Kandi" u="1"/>
        <s v="Sunset Sue" u="1"/>
        <s v="Produce Acres Nina" u="1"/>
        <s v="J.G.M. Annie" u="1"/>
        <s v="Maple Ridge Duchess" u="1"/>
        <s v="Camelot Crimson Summit" u="1"/>
        <s v="K &amp; J House's Reagan" u="1"/>
        <s v="L &amp; C Felena" u="1"/>
        <s v="NeBros Diamond Rio" u="1"/>
        <s v="Produce Acres Saphire" u="1"/>
        <s v="MAK Gigi" u="1"/>
        <s v="Lor-Rob Celina" u="1"/>
        <s v="Remlap Victoria Principle" u="1"/>
        <s v="Camelot Chip's Carpe Diem" u="1"/>
        <s v="Maple Ridge Stylish Brandi" u="1"/>
        <s v="HP Yvette" u="1"/>
        <s v="Ziegler's Betty's Lady" u="1"/>
        <s v="Bloom's Conquerors Bella" u="1"/>
        <s v="Christy's Monnette" u="1"/>
        <s v="SB Simply Amazing" u="1"/>
        <s v="CA's Gloria's Jewel" u="1"/>
        <s v="PVF Julie B" u="1"/>
        <s v="Frontiers Lyns Lexus" u="1"/>
        <s v="CJ Kaitlyn" u="1"/>
        <s v="Four Star Bailey" u="1"/>
        <s v="Millerview's Josie" u="1"/>
        <s v="Mona's Misty Magic" u="1"/>
        <s v="GlenDale's Maddison Avenue" u="1"/>
        <s v="Carey's Bee Extra Patient" u="1"/>
        <s v="W.B. Pert-Near Perfect" u="1"/>
        <s v="Turkey Creek Toots" u="1"/>
        <s v="Mountaineer U.C. Betsy" u="1"/>
        <s v="Lor-Rob Avias" u="1"/>
        <s v="Greentop Carrie" u="1"/>
        <s v="Hallett's Chance Joan" u="1"/>
        <s v="T.C. Max's Miss Attitude" u="1"/>
      </sharedItems>
    </cacheField>
    <cacheField name="Column" numFmtId="0">
      <sharedItems containsString="0" containsBlank="1" containsNumber="1" containsInteger="1" minValue="0" maxValue="2" count="3">
        <m/>
        <n v="2"/>
        <n v="0"/>
      </sharedItems>
    </cacheField>
    <cacheField name="Value" numFmtId="0">
      <sharedItems containsString="0" containsBlank="1" containsNumber="1" containsInteger="1" minValue="2" maxValue="50" count="28">
        <n v="44"/>
        <n v="28"/>
        <n v="20"/>
        <n v="12"/>
        <n v="8"/>
        <n v="10"/>
        <n v="7"/>
        <n v="5"/>
        <n v="3"/>
        <n v="2"/>
        <n v="14"/>
        <n v="6"/>
        <n v="4"/>
        <n v="50"/>
        <n v="35"/>
        <n v="25"/>
        <n v="15"/>
        <n v="36"/>
        <n v="21"/>
        <n v="9"/>
        <n v="40"/>
        <m/>
        <n v="22"/>
        <n v="24"/>
        <n v="16"/>
        <n v="48"/>
        <n v="32"/>
        <n v="33"/>
      </sharedItems>
    </cacheField>
    <cacheField name="Page1" numFmtId="0">
      <sharedItems count="27">
        <s v="Davenport"/>
        <s v="Georgia"/>
        <s v="Idaho"/>
        <s v="Illinois"/>
        <s v="Indiana"/>
        <s v="Iowa"/>
        <s v="Kansas"/>
        <s v="Keystone"/>
        <s v="MGLI"/>
        <s v="Michigan"/>
        <s v="Minnesota"/>
        <s v="Missouri"/>
        <s v="NABC VI"/>
        <s v="NAILE"/>
        <s v="Nebraska"/>
        <s v="New England"/>
        <s v="New York"/>
        <s v="North Carolina"/>
        <s v="Ohio"/>
        <s v="South Dakota"/>
        <s v="Southern Ohio"/>
        <s v="Stock show"/>
        <s v="Vermont"/>
        <s v="Washington"/>
        <s v="Wisconsin"/>
        <s v="KILE" u="1"/>
        <s v="Futurity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r:id="rId1" refreshedBy="intra" refreshedDate="40900.450091319442" refreshedVersion="4" recordCount="95">
  <cacheSource type="consolidation">
    <consolidation autoPage="0">
      <pages count="1">
        <page count="26">
          <pageItem name="Indiana"/>
          <pageItem name="Ohio"/>
          <pageItem name="Georgia"/>
          <pageItem name="Iowa"/>
          <pageItem name="Illinois"/>
          <pageItem name="MGLI"/>
          <pageItem name="Michigan"/>
          <pageItem name="Minnesota"/>
          <pageItem name="NAILE"/>
          <pageItem name="Futurity"/>
          <pageItem name="Davenport"/>
          <pageItem name="Stock Show"/>
          <pageItem name="Nebraska"/>
          <pageItem name="New York"/>
          <pageItem name="South Dakota"/>
          <pageItem name="Southern Ohio"/>
          <pageItem name="KILE"/>
          <pageItem name="Wisconsin"/>
          <pageItem name="Idaho"/>
          <pageItem name="Kansas"/>
          <pageItem name="Missouri"/>
          <pageItem name="New England"/>
          <pageItem name="Vermont"/>
          <pageItem name="Washington"/>
          <pageItem name="Keystone"/>
          <pageItem name="NABC VI"/>
        </page>
      </pages>
      <rangeSets count="19">
        <rangeSet i1="10" ref="E15:F20" sheet="Davenport"/>
        <rangeSet i1="4" ref="E15:F20" sheet="Illinois"/>
        <rangeSet i1="0" ref="E15:F20" sheet="Indiana"/>
        <rangeSet i1="3" ref="E15:F20" sheet="Iowa"/>
        <rangeSet i1="19" ref="E15:F20" sheet="Kansas "/>
        <rangeSet i1="24" ref="E15:F20" sheet="KILE"/>
        <rangeSet i1="5" ref="E15:F20" sheet="MGLI"/>
        <rangeSet i1="6" ref="E15:F20" sheet="Michigan State"/>
        <rangeSet i1="7" ref="E15:F20" sheet="Minnesota"/>
        <rangeSet i1="25" ref="E15:F20" sheet="NABC VI"/>
        <rangeSet i1="8" ref="E15:F20" sheet="NAILE"/>
        <rangeSet i1="12" ref="E15:F20" sheet="Nebraska"/>
        <rangeSet i1="13" ref="E15:F20" sheet="New York"/>
        <rangeSet i1="1" ref="E15:F20" sheet="Ohio"/>
        <rangeSet i1="14" ref="E15:F20" sheet="South Dakota"/>
        <rangeSet i1="15" ref="E15:F20" sheet="Southern Ohio"/>
        <rangeSet i1="11" ref="E15:F20" sheet="Stock Show"/>
        <rangeSet i1="22" ref="E15:F20" sheet="Vermont"/>
        <rangeSet i1="17" ref="E15:F20" sheet="Wisconsin"/>
      </rangeSets>
    </consolidation>
  </cacheSource>
  <cacheFields count="4">
    <cacheField name="Row" numFmtId="0">
      <sharedItems containsBlank="1" count="117">
        <m/>
        <s v="Produce Acres Korbin"/>
        <s v="Provost Spencer"/>
        <s v="Double J Justin"/>
        <s v="Mountain View Brandon"/>
        <s v="Kidron Road Firestone"/>
        <s v="Silverado's Scott" u="1"/>
        <s v="Pahl's H2 Hammer" u="1"/>
        <s v="Produce Acres Mr Scott" u="1"/>
        <s v="Carey's El More Luck" u="1"/>
        <s v="Buerckley's Rockets Splash" u="1"/>
        <s v="Twin Oaks Martin" u="1"/>
        <s v="Thomas Entry" u="1"/>
        <s v="HP Broken Stripe" u="1"/>
        <s v="C.J. Kenlin" u="1"/>
        <s v="Pine Ridge Boozer" u="1"/>
        <s v="Kentlands Captian Casino" u="1"/>
        <s v="Frontier's Denim Dude" u="1"/>
        <s v="Captain Tucker" u="1"/>
        <s v="Produce Acres Mark’s Dream" u="1"/>
        <s v="SB Power Play" u="1"/>
        <s v="D.H.F. Captain's Abe" u="1"/>
        <s v="Cherry Ridge ChipADiamond" u="1"/>
        <s v="C.J. Nolan" u="1"/>
        <s v="Stoney Lake Elvis" u="1"/>
        <s v="Mountain View Bronson" u="1"/>
        <s v="Hallett's Ice Storm" u="1"/>
        <s v="Entry by Ken &amp; Ruth McGrew" u="1"/>
        <s v="Dusty Acres Perry" u="1"/>
        <s v="Honey Locust Captain" u="1"/>
        <s v="Stoney Lake Edgar" u="1"/>
        <s v="BJ Majesty" u="1"/>
        <s v="Hallett's Austin Chopper" u="1"/>
        <s v="Dusty Acres Ozzie O" u="1"/>
        <s v="JT Harmony" u="1"/>
        <s v="Seneca Valley Rex" u="1"/>
        <s v="T.C. Mike's Markus" u="1"/>
        <s v="CJ Jordan" u="1"/>
        <s v="T.C. Mike's Marcus" u="1"/>
        <s v="RKD Master Jim" u="1"/>
        <s v="Twin Oak's Martin" u="1"/>
        <s v="C.J. Miles" u="1"/>
        <s v="Country Pride's Walker" u="1"/>
        <s v="Greentop Bruce" u="1"/>
        <s v="D.H.F. Captain’s Abe" u="1"/>
        <s v="CJ Miles" u="1"/>
        <s v="Stone Hill Captain Jack" u="1"/>
        <s v="Schaefer's Charlie" u="1"/>
        <s v="Seneca Valley Rip" u="1"/>
        <s v="Indian Ridge Romeo" u="1"/>
        <s v="Produce Acres Commit" u="1"/>
        <s v="Produce Acres Mr. Scott" u="1"/>
        <s v="BJ Bud's Ultra" u="1"/>
        <s v="Detweiler's Prince Charming" u="1"/>
        <s v="Commander's Chief" u="1"/>
        <s v="VSB CK's Rocketman" u="1"/>
        <s v="JSM Maverick The Great" u="1"/>
        <s v="L.Y. Captain's Stormy" u="1"/>
        <s v="SM Bell's Prince Buster" u="1"/>
        <s v="Len-AcreParadiseContender" u="1"/>
        <s v="Lor Rob Bradshaw" u="1"/>
        <s v="Greene Meade Keystone" u="1"/>
        <s v="VSB CK's Journey" u="1"/>
        <s v="L &amp; C Predictor" u="1"/>
        <s v="S.E.M. Fire Bug" u="1"/>
        <s v="LCH Justin's Connor" u="1"/>
        <s v="Greene Meade Jody" u="1"/>
        <s v="LA Millie's Maximus" u="1"/>
        <s v="LA Millie’s Maximus" u="1"/>
        <s v="RX Acres Cruiser" u="1"/>
        <s v="Dusty Acres Mr. T" u="1"/>
        <s v="CJ Kenlin" u="1"/>
        <s v="Stylemaster’s Ace" u="1"/>
        <s v="Orndorff's Captain Encore" u="1"/>
        <s v="Oak Hill Marshal" u="1"/>
        <s v="L.Y. Captain Stormy" u="1"/>
        <s v="Mountaineer U.C. Jay" u="1"/>
        <s v="Orndorff's Master Encore" u="1"/>
        <s v="Shiloh" u="1"/>
        <s v="McQuarrie's Rudy" u="1"/>
        <s v="PatriotMorning'sFirstBeam" u="1"/>
        <s v="C.J. Mitch" u="1"/>
        <s v="Oak Haven's King" u="1"/>
        <s v="BJ Strut" u="1"/>
        <s v="Stoney Lake Emanual" u="1"/>
        <s v="Lor-Rob Bradshaw" u="1"/>
        <s v="Stoney Lake Emanuel" u="1"/>
        <s v="Locust Lane Spark" u="1"/>
        <s v="Pahl's H2 Hummer" u="1"/>
        <s v="Pahl’s H2 Hummer" u="1"/>
        <s v="E.Y. Legend Prince" u="1"/>
        <s v="Produce Acres Mark's Dream" u="1"/>
        <s v="RX Acres Admiral" u="1"/>
        <s v="C J Mitch" u="1"/>
        <s v="Cindy's Major Deal" u="1"/>
        <s v="Seven C's Joshua" u="1"/>
        <s v="WLF Rocket's Red" u="1"/>
        <s v="Remlap DVP" u="1"/>
        <s v="Bluemeadow's Marty" u="1"/>
        <s v="C.J. Jordan" u="1"/>
        <s v="Millville's Stylist" u="1"/>
        <s v="DHF Captain's Abe" u="1"/>
        <s v="Pervenche's Master Prince" u="1"/>
        <s v="D.H.F. Captain Abe" u="1"/>
        <s v="WLF Rockets Red" u="1"/>
        <s v="Stylemaster's Ace" u="1"/>
        <s v="NeBros Patriot" u="1"/>
        <s v="Greene Meade Beau" u="1"/>
        <s v="Eberspacher's Dante" u="1"/>
        <s v="Oberland Majestic" u="1"/>
        <s v="DHFCaptain Abe" u="1"/>
        <s v="Orndorff's Captain Rebel" u="1"/>
        <s v="Honey Locust Willhe" u="1"/>
        <s v="Green Meade Keystone" u="1"/>
        <s v="Circle W Dreamer's Ben" u="1"/>
        <s v="Chickasaw Magnum" u="1"/>
        <s v="U2 Charlie's Supreme" u="1"/>
      </sharedItems>
    </cacheField>
    <cacheField name="Column" numFmtId="0">
      <sharedItems containsString="0" containsBlank="1" containsNumber="1" containsInteger="1" minValue="0" maxValue="0" count="2">
        <m/>
        <n v="0"/>
      </sharedItems>
    </cacheField>
    <cacheField name="Value" numFmtId="0">
      <sharedItems containsString="0" containsBlank="1" containsNumber="1" containsInteger="1" minValue="2" maxValue="64" count="27">
        <n v="40"/>
        <n v="28"/>
        <n v="20"/>
        <n v="12"/>
        <n v="8"/>
        <n v="14"/>
        <n v="10"/>
        <n v="6"/>
        <n v="4"/>
        <n v="60"/>
        <n v="35"/>
        <n v="25"/>
        <n v="15"/>
        <n v="30"/>
        <n v="21"/>
        <n v="9"/>
        <n v="7"/>
        <n v="5"/>
        <n v="3"/>
        <n v="2"/>
        <n v="44"/>
        <m/>
        <n v="22"/>
        <n v="64"/>
        <n v="36"/>
        <n v="32"/>
        <n v="16"/>
      </sharedItems>
    </cacheField>
    <cacheField name="Page1" numFmtId="0">
      <sharedItems count="26">
        <s v="Davenport"/>
        <s v="Illinois"/>
        <s v="Indiana"/>
        <s v="Iowa"/>
        <s v="Kansas"/>
        <s v="Keystone"/>
        <s v="MGLI"/>
        <s v="Michigan"/>
        <s v="Minnesota"/>
        <s v="NABC VI"/>
        <s v="NAILE"/>
        <s v="Nebraska"/>
        <s v="New York"/>
        <s v="Ohio"/>
        <s v="South Dakota"/>
        <s v="Southern Ohio"/>
        <s v="Stock Show"/>
        <s v="Vermont"/>
        <s v="Wisconsin"/>
        <s v="KILE" u="1"/>
        <s v="New England" u="1"/>
        <s v="Missouri" u="1"/>
        <s v="Futurity" u="1"/>
        <s v="Washington" u="1"/>
        <s v="Idaho" u="1"/>
        <s v="Georgia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r:id="rId1" refreshedBy="intra" refreshedDate="40900.45009421296" refreshedVersion="4" recordCount="135">
  <cacheSource type="consolidation">
    <consolidation autoPage="0">
      <pages count="1">
        <page count="88">
          <pageItem name="Indiana Brood"/>
          <pageItem name="Yeld"/>
          <pageItem name="Ohio Brood 5 &amp; over"/>
          <pageItem name="Indiana Yeld"/>
          <pageItem name="Ohio Yeld 5 &amp; over"/>
          <pageItem name="Ohio Brood 4"/>
          <pageItem name="Ohio 4"/>
          <pageItem name="Ohio 4 years olds"/>
          <pageItem name="Iowa Brood"/>
          <pageItem name="Iowa Yeld"/>
          <pageItem name="Idaho Brood"/>
          <pageItem name="Idaho Yeld"/>
          <pageItem name="Illinois Brood"/>
          <pageItem name="Illinois Yeld"/>
          <pageItem name="MGLI Brood"/>
          <pageItem name="MGLI Yeld"/>
          <pageItem name="Michigan"/>
          <pageItem name="Minnesota Brood 5 &amp; over"/>
          <pageItem name="Minnesota Yeld 5 &amp; over"/>
          <pageItem name="Minnesota 4"/>
          <pageItem name="Missouri Brood"/>
          <pageItem name="Missouri Yeld"/>
          <pageItem name="NAILE Brood"/>
          <pageItem name="NAILE Yeld"/>
          <pageItem name="Davenport"/>
          <pageItem name="Davenport Yeld"/>
          <pageItem name="Davenport Brood"/>
          <pageItem name="Stock Show 5 &amp; over"/>
          <pageItem name="Nebraska 5 &amp; over"/>
          <pageItem name="Nebraska 4 "/>
          <pageItem name="Nebraska Yeld 4 &amp; over"/>
          <pageItem name="New England"/>
          <pageItem name="New York Brood"/>
          <pageItem name="New York Yeld"/>
          <pageItem name="South Dakota"/>
          <pageItem name="Southern Ohio 7 &amp; over"/>
          <pageItem name="Southern Ohio 4,5 &amp; 6"/>
          <pageItem name="KILE Brood"/>
          <pageItem name="KILE Yeld"/>
          <pageItem name="Washington Brood"/>
          <pageItem name="Washington Yeld"/>
          <pageItem name="Wisconsin Brood 5 7 over"/>
          <pageItem name="Wisconsin Brood 5 &amp; over"/>
          <pageItem name="Wisconsin Yeld 5 &amp; over"/>
          <pageItem name="Wisconsin 4 "/>
          <pageItem name="Vermont Broods 7 &amp; over"/>
          <pageItem name="Vermont Yeld 7 &amp; over"/>
          <pageItem name="Vermont 4,5,&amp;6"/>
          <pageItem name="Georgia Brood 4 &amp; over"/>
          <pageItem name="Georgia Yeld 4 &amp; over"/>
          <pageItem name="Idaho Brood 4 &amp; over"/>
          <pageItem name="Idaho Yeld 4 &amp; over"/>
          <pageItem name="Kansas Brood"/>
          <pageItem name="Kansas yeld"/>
          <pageItem name="Michigan Brood"/>
          <pageItem name="Michigan Yeld"/>
          <pageItem name="Minnesota 4 year old"/>
          <pageItem name="New England Brood"/>
          <pageItem name="New England Yel"/>
          <pageItem name="Stock Show 4 &amp; over"/>
          <pageItem name="Indiana Brood 4 &amp; over"/>
          <pageItem name="Illinois 4 &amp; over"/>
          <pageItem name="Nebraska 4 &amp; Yeld"/>
          <pageItem name="Nebraska Brood 4 &amp; over"/>
          <pageItem name="New England 4 &amp; over"/>
          <pageItem name="New England "/>
          <pageItem name="South Dakota Brood"/>
          <pageItem name="South Dakota Yeld"/>
          <pageItem name="Idaho"/>
          <pageItem name="Davenport Yeld 5 and over"/>
          <pageItem name="Ohio Yeld 5 and over"/>
          <pageItem name="Indiana"/>
          <pageItem name="Wisconsin"/>
          <pageItem name="Iowa"/>
          <pageItem name="West Virginia"/>
          <pageItem name="Stock show"/>
          <pageItem name="Illinois"/>
          <pageItem name="Missouri"/>
          <pageItem name="New York"/>
          <pageItem name="Vermont"/>
          <pageItem name="Nebraska"/>
          <pageItem name="Southern Ohio"/>
          <pageItem name="Keystone"/>
          <pageItem name="MGLI Yeld 5 and over"/>
          <pageItem name="North Carolina"/>
          <pageItem name="Washington"/>
          <pageItem name="Georgia"/>
          <pageItem name="NABC VI"/>
        </page>
      </pages>
      <rangeSets count="27">
        <rangeSet i1="69" ref="E54:F59" sheet="Davenport"/>
        <rangeSet i1="86" ref="E52:F57" sheet="Georgia National Fair"/>
        <rangeSet i1="68" ref="E52:F57" sheet="Idaho"/>
        <rangeSet i1="76" ref="E52:F57" sheet="Illinois"/>
        <rangeSet i1="71" ref="E52:F57" sheet="Indiana"/>
        <rangeSet i1="9" ref="E52:F57" sheet="Iowa"/>
        <rangeSet i1="53" ref="E52:F57" sheet="Kansas "/>
        <rangeSet i1="82" ref="E52:F57" sheet="KILE"/>
        <rangeSet i1="83" ref="E52:F57" sheet="MGLI"/>
        <rangeSet i1="55" ref="E52:F57" sheet="Michigan State"/>
        <rangeSet i1="18" ref="E52:F57" sheet="Minnesota"/>
        <rangeSet i1="77" ref="E52:F57" sheet="Missouri"/>
        <rangeSet i1="87" ref="E60:F65" sheet="NABC VI"/>
        <rangeSet i1="87" ref="E68:F73" sheet="NABC VI"/>
        <rangeSet i1="23" ref="E52:F57" sheet="NAILE"/>
        <rangeSet i1="80" ref="E52:F57" sheet="Nebraska"/>
        <rangeSet i1="31" ref="E52:F57" sheet="New England"/>
        <rangeSet i1="78" ref="E52:F57" sheet="New York"/>
        <rangeSet i1="84" ref="E52:F57" sheet="North Carolina"/>
        <rangeSet i1="70" ref="E52:F57" sheet="Ohio"/>
        <rangeSet i1="34" ref="E52:F57" sheet="South Dakota"/>
        <rangeSet i1="81" ref="E52:F57" sheet="Southern Ohio"/>
        <rangeSet i1="79" ref="E52:F57" sheet="Vermont"/>
        <rangeSet i1="85" ref="E52:F57" sheet="Washington"/>
        <rangeSet i1="74" ref="E52:F57" sheet="West Virginia"/>
        <rangeSet i1="72" ref="E52:F57" sheet="Wisconsin"/>
        <rangeSet i1="75" name="'Stock Show'!$E$52:$F$57"/>
      </rangeSets>
    </consolidation>
  </cacheSource>
  <cacheFields count="4">
    <cacheField name="Row" numFmtId="0">
      <sharedItems containsBlank="1" count="387">
        <s v="Pine Grove Kayleen"/>
        <s v="LPK Babe"/>
        <s v="Diehl's Precious Lou"/>
        <m/>
        <s v="Roaney’s Bunny"/>
        <s v="Oak Haven's Deju Vu "/>
        <s v="WesSand's Daryl Ann"/>
        <s v="Orndorff's Captain Rose"/>
        <s v="Mountaineer Candace "/>
        <s v="Oak Haven's Shakira"/>
        <s v="Miss Monica"/>
        <s v="Sparrow's Shannon"/>
        <s v="Ann a Lee's Kylee"/>
        <s v="Charlies Crystal"/>
        <s v="PVF Sharon Supreme 2"/>
        <s v="Meadow View Sara"/>
        <s v="DBL Magic’s Forget-Me-Not"/>
        <s v="JBJ Destiny"/>
        <s v="J.K. Ann"/>
        <s v="T.S.F. Lilly the Filly"/>
        <s v="O and E Acres Tracy"/>
        <s v="Buerckley's Joy"/>
        <s v="Unknown Entry by Lentluck Farm"/>
        <s v="Ridgeview Tracey Joy"/>
        <s v="Thunderhoof Unifawn"/>
        <s v="Prairie View Brenda"/>
        <s v="Relyb's Donna"/>
        <s v="Lor-Rob Survivor"/>
        <s v="VSB CK's Amazing Grace"/>
        <s v="Produce Acres Ida Mae"/>
        <s v="Mountaineer Judging Amy"/>
        <s v="DBLTail Daphne Du Marais"/>
        <s v="Unknown Entry-Millerview Belgians"/>
        <s v="Hyjak Legacy's Supreme Lady"/>
        <s v="Shady Grove Daisy"/>
        <s v="Sandrock Cascade"/>
        <s v="Corrina"/>
        <s v="Sikoras Blue Banner Annabell"/>
        <s v="Mountain View Brianne"/>
        <s v="Hillside Prince Classy"/>
        <s v="Gustafson ENTRY (3)"/>
        <s v="Schaefer's Addison" u="1"/>
        <s v="West Meadow Arbor" u="1"/>
        <s v="Stoney Lake Hillary" u="1"/>
        <s v="Style Man's Babe" u="1"/>
        <s v="Yellow Creek Classy" u="1"/>
        <s v="Nesbitt's Riverview Kelly" u="1"/>
        <s v="Hyjack Legacy's Supreme Lady" u="1"/>
        <s v="Butterfly Acres Collette" u="1"/>
        <s v="MWM Jane's Jolene" u="1"/>
        <s v="Bar B Vision Melanie" u="1"/>
        <s v="Sparrow's Machelle" u="1"/>
        <s v="T-Road Jenny" u="1"/>
        <s v="Orndorff’s Captain Rose" u="1"/>
        <s v="DY Max’s Duke Baby" u="1"/>
        <s v="DY May’s Duke Baby" u="1"/>
        <s v="Greene Meade Duchess" u="1"/>
        <s v="Pumpkin Vine Jane" u="1"/>
        <s v="L &amp; C Faith" u="1"/>
        <s v="Never Done Roxanne" u="1"/>
        <s v="MWM Jane's Joline" u="1"/>
        <s v="Remlap Constance Jill" u="1"/>
        <s v="Schaefer's Twinkle" u="1"/>
        <s v="Charlie's Dot" u="1"/>
        <s v="Junior's Cindy" u="1"/>
        <s v="Hidden Creek Cinnamon" u="1"/>
        <s v="Maker's Ava" u="1"/>
        <s v="D.M.W. Modern Fancy" u="1"/>
        <s v="Circle J Maggies Molly" u="1"/>
        <s v="Sparrow Machelle" u="1"/>
        <s v="Starlight Acres Charlotte" u="1"/>
        <s v="Schaefer's Zena" u="1"/>
        <s v="Meadowview's Sarah" u="1"/>
        <s v="Swiharts EFB Lady Liberty" u="1"/>
        <s v="Meyer's Fanny Jayne &quot;93&quot;" u="1"/>
        <s v="Crystal Springs Belgians" u="1"/>
        <s v="Farlane Marina" u="1"/>
        <s v="Circle W Supreme Jewl" u="1"/>
        <s v="Eddie's Jane" u="1"/>
        <s v="Rowdy's Beauty Queen" u="1"/>
        <s v="Krebsie's Rain Michelle" u="1"/>
        <s v="Diehl's Hanna Supreme" u="1"/>
        <s v="Diehl’s Hanna Supreme" u="1"/>
        <s v="Camelot Graceful Chip" u="1"/>
        <s v="Luft's Vision of Nelle" u="1"/>
        <s v="Millville’s Tillie" u="1"/>
        <s v="Agrestore JW Classic" u="1"/>
        <s v="Maple View Krissy" u="1"/>
        <s v="Pine Grove Lexus" u="1"/>
        <s v="Meyer's Austin Rebeca&quot;99&quot;" u="1"/>
        <s v="McIlrath's Mindy's Cindy" u="1"/>
        <s v="WesSand's Joletta" u="1"/>
        <s v="L &amp; C Aleena" u="1"/>
        <s v="Oak Haven Ladonna" u="1"/>
        <s v="J.Z. Master's Maria" u="1"/>
        <s v="Anthony Sikora entry" u="1"/>
        <s v="Eleanor's Silver Lace" u="1"/>
        <s v="Honey Creek Diane" u="1"/>
        <s v="AgRestore J.W. Classic" u="1"/>
        <s v="Oak Haven's Jocelyn" u="1"/>
        <s v="Greentop Katie" u="1"/>
        <s v="Shadow Hill Trisha" u="1"/>
        <s v="House's Cameo Farceur" u="1"/>
        <s v="Stratton's Flashy Sis" u="1"/>
        <s v="Camelot Chips Carpe Diem" u="1"/>
        <s v="Lor-Rob Nancy Jay" u="1"/>
        <s v="Country View Kayla" u="1"/>
        <s v="Oak Hill Master's Mindy" u="1"/>
        <s v="Buerckley's Rosie" u="1"/>
        <s v="PVF Robin Supreme" u="1"/>
        <s v="Lang's Dixie's Daisy" u="1"/>
        <s v="Ziegler's Scarlet Ribbon" u="1"/>
        <s v="Bloom's Conquerors Bobbi" u="1"/>
        <s v="J.K. Reba" u="1"/>
        <s v="Misty River Cindy" u="1"/>
        <s v="RH Lynzee's Jeanna" u="1"/>
        <s v="EFB Lady Liberty" u="1"/>
        <s v="Hallett's Easter Lilly" u="1"/>
        <s v="DLF rocket's Jewel" u="1"/>
        <s v="D Y Max's Duke Baby" u="1"/>
        <s v="D Y Max’s Duke Baby" u="1"/>
        <s v="Double A Lad's Carrie" u="1"/>
        <s v="Greene Meade Bess" u="1"/>
        <s v="L.A. MasterPeace Sarah" u="1"/>
        <s v="L.P.'s Master's Madonna" u="1"/>
        <s v="Little rver Gypsy" u="1"/>
        <s v="Hyjak's Legacy's Supreme Lady" u="1"/>
        <s v="Burr Creek Wendy" u="1"/>
        <s v="Triple M (Stardust)" u="1"/>
        <s v="Stoney Lake Hiliary" u="1"/>
        <s v="W 3 C Ace's Impressive" u="1"/>
        <s v="Meadowview Sarah" u="1"/>
        <s v="Nesbitt's Riverview Lilly" u="1"/>
        <s v="Pine Grove Bonnie's Queen" u="1"/>
        <s v="Blue Spruce Bell's Betty" u="1"/>
        <s v="Detweiler's Kelly" u="1"/>
        <s v="Warhorse Contessa" u="1"/>
        <s v="C. H. Eddie's Donna" u="1"/>
        <s v="Ruthy" u="1"/>
        <s v="Yorkridge Pot-O-Gold" u="1"/>
        <s v="Camelot Chips Bella" u="1"/>
        <s v="Schulz's Walker Sandy" u="1"/>
        <s v="Bloom's Conqueror Jada" u="1"/>
        <s v="Type-High Karen's Sady" u="1"/>
        <s v="Buerckely's Rocket's Rosie" u="1"/>
        <s v="Buerckley's Rocket's Rosie" u="1"/>
        <s v="House's Sasha Farceur" u="1"/>
        <s v="Ibsen's Brenda" u="1"/>
        <s v="Lon Acres Contessa" u="1"/>
        <s v="Morning Glory's Queen" u="1"/>
        <s v="Thunderhoof Unify" u="1"/>
        <s v="M-M's Jolene" u="1"/>
        <s v="Oak Haven's Ladonna" u="1"/>
        <s v="Bloom's Conquerors Jada" u="1"/>
        <s v="Greentop Bonnie" u="1"/>
        <s v="Lazy P Congress Babe" u="1"/>
        <s v="Windy Oaks Shelby" u="1"/>
        <s v="Oak Haven's Seven Sent" u="1"/>
        <s v="Simba's Lexus" u="1"/>
        <s v="RH Lynzee's Leanna" u="1"/>
        <s v="Mountain View Sunbeam" u="1"/>
        <s v="Ibsen's Amanda" u="1"/>
        <s v="Master Peace Leah" u="1"/>
        <s v="K &amp; J House's Riley" u="1"/>
        <s v="Schaefer's Adeline" u="1"/>
        <s v="House's Cassie Farceur" u="1"/>
        <s v="S.C.V.F. Jessica" u="1"/>
        <s v="Sunset Acres Gina" u="1"/>
        <s v="Seymour's Korry's Grace" u="1"/>
        <s v="Pearl's Roanette Rose" u="1"/>
        <s v="Produce Acres Miss Karen" u="1"/>
        <s v="Giefer's D Kim" u="1"/>
        <s v="Junior’s Cindy" u="1"/>
        <s v="Camelot Ice Chip" u="1"/>
        <s v="Clairlea's Ellie Supreme" u="1"/>
        <s v="Farlane Savanna" u="1"/>
        <s v="L&amp;C Aleena" u="1"/>
        <s v="Clifton Entry" u="1"/>
        <s v="Marsh Acres Jewel" u="1"/>
        <s v="Bloom's Conquerors Megan" u="1"/>
        <s v="Upstream Chanel" u="1"/>
        <s v="Charlie's Carly" u="1"/>
        <s v="Midway Shirly" u="1"/>
        <s v="Pine Grove Maggie" u="1"/>
        <s v="Rose Acres Candy" u="1"/>
        <s v="MWM Jane’s Jolene" u="1"/>
        <s v="CSF Lady Eve" u="1"/>
        <s v="Schaefer's Rochelle" u="1"/>
        <s v="Circle W Supreme Jewel" u="1"/>
        <s v="Indian River Rosaline" u="1"/>
        <s v="Mountaineer Candace" u="1"/>
        <s v="B &amp; M's Princess" u="1"/>
        <s v="SikorasBlueBannerAnnabell" u="1"/>
        <s v="Windy Oak's Lillys Glory" u="1"/>
        <s v="R &amp; M Rosie's Jane" u="1"/>
        <s v="MJM Karen" u="1"/>
        <s v="Locust Lady" u="1"/>
        <s v="TES Annabelle" u="1"/>
        <s v="Abby's Babe" u="1"/>
        <s v="Millville's Tillie" u="1"/>
        <s v="Diamond's Jewel" u="1"/>
        <s v="Nesbitt's Misty River Lily" u="1"/>
        <s v="Peeco's Hetty II" u="1"/>
        <s v="Pierce's Cassie" u="1"/>
        <s v="Patriot Betsy Ross" u="1"/>
        <s v="Circle W. Supreme's Jewel" u="1"/>
        <s v="Peacock Valley St.Therese" u="1"/>
        <s v="Grade Animal" u="1"/>
        <s v="Justin's Classic Elegance" u="1"/>
        <s v="RX Acres Alice" u="1"/>
        <s v="Schaefer's Tessie" u="1"/>
        <s v="Town Edge Sherri" u="1"/>
        <s v="Hickory Hills Gloria" u="1"/>
        <s v="K &amp; K's Curts Jewell" u="1"/>
        <s v="Dukes Debbie" u="1"/>
        <s v="Circle Y's Congolaise Ladi" u="1"/>
        <s v="RG Cindy" u="1"/>
        <s v="Charm Acres Bonnie" u="1"/>
        <s v="Moonlight Acres Jasmine" u="1"/>
        <s v="Copy's Connie" u="1"/>
        <s v="Dry Acres Miss Missy" u="1"/>
        <s v="Supreme Little Reba" u="1"/>
        <s v="E L's Correy" u="1"/>
        <s v="Little River Gypsy" u="1"/>
        <s v="Pearl's Roanet Rosa" u="1"/>
        <s v="Double R Lucy" u="1"/>
        <s v="D&amp;M Erma's Evelyn" u="1"/>
        <s v="Hesitation Farm JH Amber" u="1"/>
        <s v="Nesbitt's Riverview Lily" u="1"/>
        <s v="Bloom's Conquerors Leah" u="1"/>
        <s v="Cindy's Sharon" u="1"/>
        <s v="Mona's Stylish Chance" u="1"/>
        <s v="Windy Knoll Holly" u="1"/>
        <s v="HP Charlene" u="1"/>
        <s v="Schaefer's Rose" u="1"/>
        <s v="Green Meade Bess" u="1"/>
        <s v="WMK Lisa" u="1"/>
        <s v="WesSand's colleen" u="1"/>
        <s v="Misters Delight" u="1"/>
        <s v="Greentop Mariah" u="1"/>
        <s v="Buerckley's Bonnie J" u="1"/>
        <s v="Ellen's Bess" u="1"/>
        <s v="Marcoz Queen" u="1"/>
        <s v="Slate's Joy" u="1"/>
        <s v="Riverdale Rob's Deanne" u="1"/>
        <s v="Sunnyslope Rachel" u="1"/>
        <s v="Pearl's Roanet Rose" u="1"/>
        <s v="Circle W Supreme's Jewel" u="1"/>
        <s v="RE Marks Agatha" u="1"/>
        <s v="Lang's Dixie Daisy" u="1"/>
        <s v="Stone Hill CK Silver Doll" u="1"/>
        <s v="SCVF Jessica" u="1"/>
        <s v="Candy" u="1"/>
        <s v="Bloom's Conquerors Annie" u="1"/>
        <s v="J.K. Anna" u="1"/>
        <s v="Biggerstaff's Captiva" u="1"/>
        <s v="Juia" u="1"/>
        <s v="S.G.F. Judy" u="1"/>
        <s v="Brass Legend's Spiritte" u="1"/>
        <s v="Mountainside Belinda" u="1"/>
        <s v="R.E.R.'s Daisy" u="1"/>
        <s v="All-en-time Mary" u="1"/>
        <s v="Camelot Chip's Bella" u="1"/>
        <s v="Stratton entry" u="1"/>
        <s v="House's Mia Farceur" u="1"/>
        <s v="CSF Queeen Esther" u="1"/>
        <s v="Orndorff's Captain Candy" u="1"/>
        <s v="Orndorff's Legally Blonde" u="1"/>
        <s v="Starlight Acres Mallorie" u="1"/>
        <s v="Oak Haven't Deju Vu " u="1"/>
        <s v="Crestviews Purple Mindy" u="1"/>
        <s v="Eberspacher's Kressyn" u="1"/>
        <s v="Oak Hill Master's Lilly" u="1"/>
        <s v="Kate's Kanel" u="1"/>
        <s v="Ace's Brandy" u="1"/>
        <s v="Stoney Lake Hilary" u="1"/>
        <s v="Twin Oak Mariah" u="1"/>
        <s v="Wapsie Border Hanna" u="1"/>
        <s v="Jamestown Captains Morgan" u="1"/>
        <s v="Prairie Thorne Cookie" u="1"/>
        <s v="LCH Justin's Karly" u="1"/>
        <s v="Peeco's Amy" u="1"/>
        <s v="BJ Image" u="1"/>
        <s v="Victory's Miracle" u="1"/>
        <s v="Windy Oaks Marys Joy" u="1"/>
        <s v="T.S.F. Alissa" u="1"/>
        <s v="Jackson's Major Flurrie" u="1"/>
        <s v="Tari-Wey Cricket" u="1"/>
        <s v="Eddies Jane" u="1"/>
        <s v="Windy Oaks Liberty" u="1"/>
        <s v="Diehls Hanna Supreme" u="1"/>
        <s v="CC's Dotties Dream" u="1"/>
        <s v="Stoney Lake Amelia" u="1"/>
        <s v="Sandy Acres Faye" u="1"/>
        <s v="PVF Amber" u="1"/>
        <s v="MHC Packer" u="1"/>
        <s v="Eddie Jane" u="1"/>
        <s v="Maker's Master Eda" u="1"/>
        <s v="HFB Heaven's Rose" u="1"/>
        <s v="Duke's Debbie" u="1"/>
        <s v="Double H Jan" u="1"/>
        <s v="Roaney's Bunny" u="1"/>
        <s v="Meyer's Fanny Jayne&quot;93&quot;" u="1"/>
        <s v="A.M. Rowdy's Babe" u="1"/>
        <s v="Rangeley Crissy" u="1"/>
        <s v="Double H Susan" u="1"/>
        <s v="Biren's Ina" u="1"/>
        <s v="Double O Glow" u="1"/>
        <s v="Lawn Rock Sabrina" u="1"/>
        <s v="Stoney Lake Jaki" u="1"/>
        <s v="Pine Grove Kathellen" u="1"/>
        <s v="Thunderhoof Delilah" u="1"/>
        <s v="Nesbitt's Riverview Jane" u="1"/>
        <s v="Jamestown Captain Morgan" u="1"/>
        <s v="All-en-time Ginny" u="1"/>
        <s v="GKD Eleanor's Silver Lace" u="1"/>
        <s v="Rosewood Jessy" u="1"/>
        <s v="Redoy Supreme Beauty" u="1"/>
        <s v="JBH Supreme Bonnie" u="1"/>
        <s v="Jesra Trevor's Lorraine" u="1"/>
        <s v="VanderPeyl's Lance Holly" u="1"/>
        <s v="Wolf Creek Josie" u="1"/>
        <s v="Green Meade Duchess" u="1"/>
        <s v="Relyb's Tulip" u="1"/>
        <s v="Maker's Master's Eda" u="1"/>
        <s v="Nesbitt's Riverview Pam" u="1"/>
        <s v="Swihart's EFB Cora" u="1"/>
        <s v="Bloom's Conquerors Amie" u="1"/>
        <s v="Sunny Brook Victory" u="1"/>
        <s v="THF Deanna" u="1"/>
        <s v="PVF Alexis" u="1"/>
        <s v="Chestnut's Pebble" u="1"/>
        <s v="Oak Haven's déjà vu" u="1"/>
        <s v="Newlands Linda Farceur" u="1"/>
        <s v="Cinderella" u="1"/>
        <s v="Peacock Valley St. Therese" u="1"/>
        <s v="Dieh's Precious Lou" u="1"/>
        <s v="Sugar Cookie" u="1"/>
        <s v="Nick's Master's Ann" u="1"/>
        <s v="Drafty Valley Roxy" u="1"/>
        <s v="Blue Clear Sky" u="1"/>
        <s v="Mountain Belinda" u="1"/>
        <s v="Juniors Cindy" u="1"/>
        <s v="Double H Geraldine" u="1"/>
        <s v="Meyer's Austin Rebeca '99" u="1"/>
        <s v="Julia" u="1"/>
        <s v="Buerckely's Rockets Rosie" u="1"/>
        <s v="Buerckley's Rockets Rosie" u="1"/>
        <s v="Bloom's Conquerors Kelly" u="1"/>
        <s v="Chalie's Carly" u="1"/>
        <s v="Fly's Major Warrior" u="1"/>
        <s v="Paradise Lake Nan Supreme" u="1"/>
        <s v="Owl Ridge Rudy" u="1"/>
        <s v="Krebsie's Desert Natalie" u="1"/>
        <s v="R &amp; J Ms. B" u="1"/>
        <s v="Supreme's Little Reba" u="1"/>
        <s v="McKee's Master Abbie" u="1"/>
        <s v="Rose's Royal Ruby" u="1"/>
        <s v="Jesra Trevor's Loraine" u="1"/>
        <s v="Oak Haven’s Deja Vu" u="1"/>
        <s v="Twin Oaks Mariah" u="1"/>
        <s v="Ace's Brindy" u="1"/>
        <s v="CHS Bounty" u="1"/>
        <s v="L &amp; C Carmelo" u="1"/>
        <s v="Mountain View Bristol" u="1"/>
        <s v="Boom's Conquerors Kelly" u="1"/>
        <s v="Julie" u="1"/>
        <s v="L.P.'s Master Madonna" u="1"/>
        <s v="Christy's Monnette" u="1"/>
        <s v="Shadow Bay's Supreme Em" u="1"/>
        <s v="CHS Dotty" u="1"/>
        <s v="Dixie" u="1"/>
        <s v="Isham Brook Ivy" u="1"/>
        <s v="Lawnrock Sabrina" u="1"/>
        <s v="L.A. Korry's Karmen Ghia" u="1"/>
        <s v="Bloom's Conquerors Jewel" u="1"/>
        <s v="Stoney Lake Celeste" u="1"/>
        <s v="Double A Lads Sandra" u="1"/>
        <s v="Ruthie" u="1"/>
        <s v="Donnell Lynzee's Bonnie" u="1"/>
        <s v="M &amp; M Entry" u="1"/>
        <s v="Oak Haven Shakira" u="1"/>
        <s v="Meadow Grove's Tera" u="1"/>
        <s v="Alandru Miss Megan" u="1"/>
        <s v="Greentop Carrie" u="1"/>
        <s v="Sikora's Blue Banner Annabell" u="1"/>
        <s v="L.P. Master’s Madonna" u="1"/>
      </sharedItems>
    </cacheField>
    <cacheField name="Column" numFmtId="0">
      <sharedItems containsString="0" containsBlank="1" containsNumber="1" containsInteger="1" minValue="0" maxValue="0" count="2">
        <m/>
        <n v="0"/>
      </sharedItems>
    </cacheField>
    <cacheField name="Value" numFmtId="0">
      <sharedItems containsString="0" containsBlank="1" containsNumber="1" containsInteger="1" minValue="2" maxValue="56" count="25">
        <n v="40"/>
        <n v="28"/>
        <n v="20"/>
        <n v="12"/>
        <n v="8"/>
        <n v="10"/>
        <n v="7"/>
        <n v="5"/>
        <n v="3"/>
        <n v="2"/>
        <n v="14"/>
        <n v="6"/>
        <n v="4"/>
        <n v="50"/>
        <n v="35"/>
        <n v="25"/>
        <n v="15"/>
        <n v="30"/>
        <n v="21"/>
        <n v="9"/>
        <n v="56"/>
        <m/>
        <n v="11"/>
        <n v="32"/>
        <n v="48"/>
      </sharedItems>
    </cacheField>
    <cacheField name="Page1" numFmtId="0">
      <sharedItems count="85">
        <s v="Davenport Yeld 5 and over"/>
        <s v="Georgia"/>
        <s v="Idaho"/>
        <s v="Illinois"/>
        <s v="Indiana"/>
        <s v="Iowa Yeld"/>
        <s v="Kansas yeld"/>
        <s v="Keystone"/>
        <s v="MGLI Yeld 5 and over"/>
        <s v="Michigan Yeld"/>
        <s v="Minnesota Yeld 5 &amp; over"/>
        <s v="Missouri"/>
        <s v="NABC VI"/>
        <s v="NAILE Yeld"/>
        <s v="Nebraska"/>
        <s v="New England"/>
        <s v="New York"/>
        <s v="North Carolina"/>
        <s v="Ohio Yeld 5 and over"/>
        <s v="South Dakota"/>
        <s v="Southern Ohio"/>
        <s v="Vermont"/>
        <s v="Washington"/>
        <s v="West Virginia"/>
        <s v="Wisconsin"/>
        <s v="Stock show"/>
        <s v="Indiana Brood 4 &amp; over" u="1"/>
        <s v="Missouri Brood" u="1"/>
        <s v="Ohio 4" u="1"/>
        <s v="KILE Yeld" u="1"/>
        <s v="Iowa Brood" u="1"/>
        <s v="Idaho Yeld" u="1"/>
        <s v="Yeld" u="1"/>
        <s v="KILE Brood" u="1"/>
        <s v="Idaho Brood" u="1"/>
        <s v="NAILE Brood" u="1"/>
        <s v="Minnesota 4" u="1"/>
        <s v="Wisconsin 4 " u="1"/>
        <s v="Nebraska 5 &amp; over" u="1"/>
        <s v="Vermont 4,5,&amp;6" u="1"/>
        <s v="Michigan" u="1"/>
        <s v="Wisconsin Yeld 5 &amp; over" u="1"/>
        <s v="New England 4 &amp; over" u="1"/>
        <s v="Nebraska Brood 4 &amp; over" u="1"/>
        <s v="Nebraska 4 " u="1"/>
        <s v="Illinois Yeld" u="1"/>
        <s v="Southern Ohio 7 &amp; over" u="1"/>
        <s v="New England Brood" u="1"/>
        <s v="Illinois 4 &amp; over" u="1"/>
        <s v="Vermont Broods 7 &amp; over" u="1"/>
        <s v="Georgia Brood 4 &amp; over" u="1"/>
        <s v="New York Yeld" u="1"/>
        <s v="Ohio Brood 5 &amp; over" u="1"/>
        <s v="Illinois Brood" u="1"/>
        <s v="Washington Brood" u="1"/>
        <s v="Wisconsin Brood 5 &amp; over" u="1"/>
        <s v="MGLI Yeld" u="1"/>
        <s v="MGLI Brood" u="1"/>
        <s v="New York Brood" u="1"/>
        <s v="Nebraska Yeld 4 &amp; over" u="1"/>
        <s v="Ohio Brood 4" u="1"/>
        <s v="Stock Show 5 &amp; over" u="1"/>
        <s v="Davenport Yeld" u="1"/>
        <s v="Indiana Brood" u="1"/>
        <s v="Idaho Yeld 4 &amp; over" u="1"/>
        <s v="Davenport Brood" u="1"/>
        <s v="Washington Yeld" u="1"/>
        <s v="South Dakota Yeld" u="1"/>
        <s v="Vermont Yeld 7 &amp; over" u="1"/>
        <s v="Ohio Yeld 5 &amp; over" u="1"/>
        <s v="Idaho Brood 4 &amp; over" u="1"/>
        <s v="South Dakota Brood" u="1"/>
        <s v="Minnesota 4 year old" u="1"/>
        <s v="Kansas Brood" u="1"/>
        <s v="Michigan Brood" u="1"/>
        <s v="Davenport" u="1"/>
        <s v="Minnesota Brood 5 &amp; over" u="1"/>
        <s v="Southern Ohio 4,5 &amp; 6" u="1"/>
        <s v="Ohio 4 years olds" u="1"/>
        <s v="New England " u="1"/>
        <s v="Stock Show 4 &amp; over" u="1"/>
        <s v="Wisconsin Brood 5 7 over" u="1"/>
        <s v="Missouri Yeld" u="1"/>
        <s v="Indiana Yeld" u="1"/>
        <s v="New England Yel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4.xml><?xml version="1.0" encoding="utf-8"?>
<pivotCacheDefinition xmlns="http://schemas.openxmlformats.org/spreadsheetml/2006/main" xmlns:r="http://schemas.openxmlformats.org/officeDocument/2006/relationships" r:id="rId1" refreshedBy="intra" refreshedDate="40900.45009791667" refreshedVersion="4" recordCount="163">
  <cacheSource type="consolidation">
    <consolidation autoPage="0">
      <pages count="1">
        <page count="44">
          <pageItem name="Iowa"/>
          <pageItem name="Ohio"/>
          <pageItem name="Illinois"/>
          <pageItem name="MGLI"/>
          <pageItem name="Michigan State"/>
          <pageItem name="Minnesota"/>
          <pageItem name="Indiana"/>
          <pageItem name="Davenport"/>
          <pageItem name="National Futurity"/>
          <pageItem name="KILE"/>
          <pageItem name="Ohio Senior fillies"/>
          <pageItem name="Ohio Junior fillies"/>
          <pageItem name="Indiana Senior fillies"/>
          <pageItem name="Indiana Junior fillies"/>
          <pageItem name="Georgia"/>
          <pageItem name="Iowa Senior fillies"/>
          <pageItem name="Iowa Junior fillies"/>
          <pageItem name="Michigan"/>
          <pageItem name="Minnesota senior"/>
          <pageItem name="Minnesota junior"/>
          <pageItem name="Missouri"/>
          <pageItem name="NAILE"/>
          <pageItem name="Futurity"/>
          <pageItem name="Nebraska"/>
          <pageItem name="New England"/>
          <pageItem name="New York Senior"/>
          <pageItem name="New York Junior"/>
          <pageItem name="Southern Ohio"/>
          <pageItem name="Wisconsin senior fillies"/>
          <pageItem name="Wisconsin Junior fillies"/>
          <pageItem name="Vermont"/>
          <pageItem name="Kansas"/>
          <pageItem name="Minnesota senior "/>
          <pageItem name="South Dakota"/>
          <pageItem name="Indiana senior"/>
          <pageItem name="Indiana junior"/>
          <pageItem name="Wisconsin senior"/>
          <pageItem name="Wisconsin junior"/>
          <pageItem name="Iowa junior"/>
          <pageItem name="Iowa senior"/>
          <pageItem name="Keystone"/>
          <pageItem name="North Carolina"/>
          <pageItem name="NABC VI Sr."/>
          <pageItem name="NABC Jr."/>
        </page>
      </pages>
      <rangeSets count="33">
        <rangeSet i1="7" ref="E99:F104" sheet="Davenport"/>
        <rangeSet i1="7" ref="E107:F112" sheet="Davenport"/>
        <rangeSet i1="14" ref="E103:F108" sheet="Georgia National Fair"/>
        <rangeSet i1="2" ref="E96:F101" sheet="Illinois"/>
        <rangeSet i1="34" ref="E96:F101" sheet="Indiana"/>
        <rangeSet i1="35" ref="E103:F108" sheet="Indiana"/>
        <rangeSet i1="39" ref="E96:F101" sheet="Iowa"/>
        <rangeSet i1="38" ref="E103:F108" sheet="Iowa"/>
        <rangeSet i1="31" ref="E96:F101" sheet="Kansas "/>
        <rangeSet i1="40" ref="E96:F101" sheet="KILE"/>
        <rangeSet i1="40" ref="E103:F108" sheet="KILE"/>
        <rangeSet i1="3" ref="E96:F101" sheet="MGLI"/>
        <rangeSet i1="17" ref="E96:F101" sheet="Michigan State"/>
        <rangeSet i1="32" ref="E96:F101" sheet="Minnesota"/>
        <rangeSet i1="19" ref="E103:F108" sheet="Minnesota"/>
        <rangeSet i1="20" ref="E96:F101" sheet="Missouri"/>
        <rangeSet i1="42" ref="E112:F117" sheet="NABC VI"/>
        <rangeSet i1="43" ref="E119:F124" sheet="NABC VI"/>
        <rangeSet i1="21" ref="E96:F101" sheet="NAILE"/>
        <rangeSet i1="23" ref="E96:F101" sheet="Nebraska"/>
        <rangeSet i1="24" ref="E80:F83" sheet="New England"/>
        <rangeSet i1="25" ref="E96:F101" sheet="New York"/>
        <rangeSet i1="26" ref="E103:F108" sheet="New York"/>
        <rangeSet i1="41" ref="E96:F101" sheet="North Carolina"/>
        <rangeSet i1="10" ref="E88:F93" sheet="Ohio"/>
        <rangeSet i1="11" ref="E95:F100" sheet="Ohio"/>
        <rangeSet i1="33" ref="E96:F101" sheet="South Dakota"/>
        <rangeSet i1="33" ref="E103:F108" sheet="South Dakota"/>
        <rangeSet i1="27" ref="E96:F101" sheet="Southern Ohio"/>
        <rangeSet i1="27" ref="E103:F108" sheet="Southern Ohio"/>
        <rangeSet i1="30" ref="E96:F101" sheet="Vermont"/>
        <rangeSet i1="36" ref="E96:F101" sheet="Wisconsin"/>
        <rangeSet i1="37" ref="E103:F108" sheet="Wisconsin"/>
      </rangeSets>
    </consolidation>
  </cacheSource>
  <cacheFields count="4">
    <cacheField name="Row" numFmtId="0">
      <sharedItems containsBlank="1" containsMixedTypes="1" containsNumber="1" containsInteger="1" minValue="127787" maxValue="127787" count="46">
        <s v="Stoney Lake Lil Sister"/>
        <s v="&quot;C&quot; Kandy's Kendra Excel"/>
        <s v="Unknown Entry -Hageman Bros."/>
        <s v="WH 1 Extreme Flirt"/>
        <s v="MAK Electra"/>
        <m/>
        <s v="WesSand's Juliet"/>
        <s v="W.B. Lah-Dee-Dah"/>
        <s v="Greentop Emma"/>
        <s v="Stoney Lake Suspicious Mind"/>
        <s v="Jardine's Dreamin Ginger"/>
        <s v="Produce Acres Love Doll"/>
        <s v="S.E.M. Sarah"/>
        <s v="SCVF Abe's Questionette"/>
        <s v="Jardine's Winning Colors Doll"/>
        <s v="4Ever Winsome"/>
        <s v="McQuarrie's Girl Friday"/>
        <s v="Oak Hill Dream Illusion"/>
        <s v="Buerckley's Party Girl"/>
        <s v="Oak Hill Prima Donna"/>
        <s v="MHS Rose"/>
        <s v="JKA Aclaim to Fame Lexie"/>
        <s v="MHS Wilow"/>
        <s v="Flying H Glory"/>
        <s v="PVF Elisa"/>
        <s v="PVF Clara"/>
        <s v="Wilderness Ellie Mae"/>
        <s v="Stoney Lake Linda"/>
        <s v="Casco's Gloria"/>
        <s v="Precious"/>
        <s v="High Meadow Ruby"/>
        <s v="R.F. Vickie's Valentine"/>
        <s v="DRJ Image’s Beauty"/>
        <s v="Flying H Sasparilla"/>
        <s v="Mountain View Babs"/>
        <s v="Lor-Rob Eleanor"/>
        <s v="Clayhaven Jupin June"/>
        <s v="LH Acres Worth The Wait"/>
        <s v="Bar B Polly"/>
        <s v="Unknown Entry-Brian &amp; Carrie Preston"/>
        <s v="SB Simply fantastic"/>
        <s v="SB Fantasy"/>
        <s v="Schaefer's Isabella"/>
        <s v="J.K. Victoria"/>
        <s v="Ann's Rachel"/>
        <n v="127787" u="1"/>
      </sharedItems>
    </cacheField>
    <cacheField name="Column" numFmtId="0">
      <sharedItems containsString="0" containsBlank="1" containsNumber="1" containsInteger="1" minValue="2" maxValue="2" count="2">
        <m/>
        <n v="2"/>
      </sharedItems>
    </cacheField>
    <cacheField name="Value" numFmtId="0">
      <sharedItems containsString="0" containsBlank="1" containsNumber="1" containsInteger="1" minValue="2" maxValue="50" count="23">
        <n v="40"/>
        <n v="28"/>
        <n v="20"/>
        <n v="12"/>
        <n v="8"/>
        <n v="10"/>
        <n v="7"/>
        <n v="5"/>
        <n v="3"/>
        <n v="2"/>
        <n v="14"/>
        <n v="6"/>
        <n v="4"/>
        <n v="50"/>
        <n v="35"/>
        <n v="25"/>
        <n v="15"/>
        <n v="30"/>
        <n v="21"/>
        <n v="9"/>
        <n v="11"/>
        <m/>
        <n v="24"/>
      </sharedItems>
    </cacheField>
    <cacheField name="Page1" numFmtId="0">
      <sharedItems count="44">
        <s v="Davenport"/>
        <s v="Georgia"/>
        <s v="Illinois"/>
        <s v="Indiana senior"/>
        <s v="Indiana junior"/>
        <s v="Iowa senior"/>
        <s v="Iowa junior"/>
        <s v="Kansas"/>
        <s v="Keystone"/>
        <s v="MGLI"/>
        <s v="Michigan"/>
        <s v="Minnesota senior "/>
        <s v="Minnesota junior"/>
        <s v="Missouri"/>
        <s v="NABC VI Sr."/>
        <s v="NABC Jr."/>
        <s v="NAILE"/>
        <s v="Nebraska"/>
        <s v="New England"/>
        <s v="New York Senior"/>
        <s v="New York Junior"/>
        <s v="North Carolina"/>
        <s v="Ohio Senior fillies"/>
        <s v="Ohio Junior fillies"/>
        <s v="South Dakota"/>
        <s v="Southern Ohio"/>
        <s v="Vermont"/>
        <s v="Wisconsin senior"/>
        <s v="Wisconsin junior"/>
        <s v="Iowa" u="1"/>
        <s v="KILE" u="1"/>
        <s v="Indiana Junior fillies" u="1"/>
        <s v="Indiana Senior fillies" u="1"/>
        <s v="Indiana" u="1"/>
        <s v="Wisconsin Junior fillies" u="1"/>
        <s v="Wisconsin senior fillies" u="1"/>
        <s v="Ohio" u="1"/>
        <s v="Futurity" u="1"/>
        <s v="Iowa Junior fillies" u="1"/>
        <s v="Iowa Senior fillies" u="1"/>
        <s v="National Futurity" u="1"/>
        <s v="Minnesota" u="1"/>
        <s v="Minnesota senior" u="1"/>
        <s v="Michigan State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5.xml><?xml version="1.0" encoding="utf-8"?>
<pivotCacheDefinition xmlns="http://schemas.openxmlformats.org/spreadsheetml/2006/main" xmlns:r="http://schemas.openxmlformats.org/officeDocument/2006/relationships" r:id="rId1" refreshedBy="intra" refreshedDate="40900.450100347225" refreshedVersion="4" recordCount="85">
  <cacheSource type="consolidation">
    <consolidation autoPage="0">
      <pages count="1">
        <page count="41">
          <pageItem name="Indiana"/>
          <pageItem name="Ohio"/>
          <pageItem name="Michigan"/>
          <pageItem name="Davenport"/>
          <pageItem name="New York"/>
          <pageItem name="Ohio 3 &amp; over"/>
          <pageItem name="Ohio 2 year old"/>
          <pageItem name="Ohio Yearlings"/>
          <pageItem name="Indiana 3 yers and older"/>
          <pageItem name="Indiana 2 year olds"/>
          <pageItem name="Indiana yearlings"/>
          <pageItem name="Geldings 3 and over"/>
          <pageItem name="Geldings any age"/>
          <pageItem name="KILE Geldings 3 and over"/>
          <pageItem name="KILE Geldings any age"/>
          <pageItem name="Davenport 4 &amp; over"/>
          <pageItem name="Davenport &lt;4"/>
          <pageItem name="MGLI 3 &amp; under"/>
          <pageItem name="MGLI 4 &amp; over"/>
          <pageItem name="NABC VI"/>
          <pageItem name="Southern Ohio"/>
          <pageItem name="Indiana Mare Cart"/>
          <pageItem name="Indiana Ladies Cart"/>
          <pageItem name="New York Mare Cart"/>
          <pageItem name="Mare Cart, Lady to Drive"/>
          <pageItem name="Ohio Mare Cart, Gent to Drive"/>
          <pageItem name="Ohio Mare Cart, Lady to Drive"/>
          <pageItem name="MGLI Mare Cart"/>
          <pageItem name="MGLI Cart, Lady to Drive"/>
          <pageItem name="Davenport Mare Cart"/>
          <pageItem name="Nebraska Mare Cart"/>
          <pageItem name="Stock Show Mare Cart"/>
          <pageItem name="Iowa Mare Cart"/>
          <pageItem name="NAILE "/>
          <pageItem name="NAILE Mare Cart"/>
          <pageItem name="Southern Ohio "/>
          <pageItem name="Wisconsin"/>
          <pageItem name="Illinois"/>
          <pageItem name="Keystone"/>
          <pageItem name="Southern Ohio, Men's Mare Cart"/>
          <pageItem name="Southern Ohio, Lady's Mare Cart"/>
        </page>
      </pages>
      <rangeSets count="17">
        <rangeSet i1="29" ref="E136:F141" sheet="Davenport"/>
        <rangeSet i1="37" ref="E130:F135" sheet="Illinois"/>
        <rangeSet i1="21" ref="E131:F136" sheet="Indiana"/>
        <rangeSet i1="22" ref="E138:F143" sheet="Indiana"/>
        <rangeSet i1="32" ref="E131:F136" sheet="Iowa"/>
        <rangeSet i1="38" ref="E132:F137" sheet="KILE"/>
        <rangeSet i1="27" ref="E131:F136" sheet="MGLI"/>
        <rangeSet i1="28" ref="E138:F143" sheet="MGLI"/>
        <rangeSet i1="34" ref="E131:F136" sheet="NAILE"/>
        <rangeSet i1="30" ref="E131:F136" sheet="Nebraska"/>
        <rangeSet i1="23" ref="E131:F136" sheet="New York"/>
        <rangeSet i1="26" ref="E123:F128" sheet="Ohio"/>
        <rangeSet i1="25" ref="E130:F135" sheet="Ohio"/>
        <rangeSet i1="40" ref="E131:F136" sheet="Southern Ohio"/>
        <rangeSet i1="39" ref="E138:F143" sheet="Southern Ohio"/>
        <rangeSet i1="31" ref="E118:F123" sheet="Stock Show"/>
        <rangeSet i1="36" ref="E132:F137" sheet="Wisconsin"/>
      </rangeSets>
    </consolidation>
  </cacheSource>
  <cacheFields count="4">
    <cacheField name="Row" numFmtId="0">
      <sharedItems containsBlank="1" count="71">
        <s v="Stoney Lake Elma"/>
        <m/>
        <s v="Cindy's Sharon"/>
        <s v="HP Margo"/>
        <s v="JBJ Destiny"/>
        <s v="Oak Haven's déjà vu"/>
        <s v="Gold Creek Micky"/>
        <s v="Sandrock Cascade"/>
        <s v="Meadowview Sara"/>
        <s v="Beechwood Dana"/>
        <s v="Entry by Sunset Belgians"/>
        <s v="Clayridge Rose"/>
        <s v="Hinkle's Prince's Mandy"/>
        <s v="McQueen Entry"/>
        <s v="W &amp;BB Trixy"/>
        <s v="LCH Junstins Connor" u="1"/>
        <s v="H &amp; S Entry" u="1"/>
        <s v="Moonlight Acres Carla" u="1"/>
        <s v="Twin Oaks Vee" u="1"/>
        <s v="Luke" u="1"/>
        <s v="Sir Howard of Lynzee" u="1"/>
        <s v="Owl Ridge Rebel's Debut" u="1"/>
        <s v="Weaver's John" u="1"/>
        <s v="Prairie Thorne Max" u="1"/>
        <s v="Rev" u="1"/>
        <s v="Commander Kid" u="1"/>
        <s v="Bloom's Conquerors Milo" u="1"/>
        <s v="LCH Justins Connor" u="1"/>
        <s v="WB Quite Frankly" u="1"/>
        <s v="Gen Ridge Jay'son" u="1"/>
        <s v="Circle &quot;S&quot; farm entry" u="1"/>
        <s v="H &amp; S Belgians" u="1"/>
        <s v="NB Juniors Ranger" u="1"/>
        <s v="Stoney Acres Prince" u="1"/>
        <s v="Alandru's Holly's Popeye" u="1"/>
        <s v="G &amp; R Carla" u="1"/>
        <s v="Nebergall entry" u="1"/>
        <s v="W B Quite Frankly" u="1"/>
        <s v="Entry by Bayles Belgians" u="1"/>
        <s v="Saratoga's Andrew" u="1"/>
        <s v="LCH Justin's Connor" u="1"/>
        <s v="Pareo entry" u="1"/>
        <s v="Lucky Star Farm entry" u="1"/>
        <s v="WB Up N’ Adam" u="1"/>
        <s v="Stoney Lake Cougar" u="1"/>
        <s v="N.B. Junior's Ranger" u="1"/>
        <s v="Turkey Creek Firemastic" u="1"/>
        <s v="GKD Prince Valiant" u="1"/>
        <s v="Lor Rob Tucker" u="1"/>
        <s v="Morrisville Entry" u="1"/>
        <s v="Produce Acres Miss" u="1"/>
        <s v="Gold Creek Mickey" u="1"/>
        <s v="Windy Oak's Korry's Champ" u="1"/>
        <s v="Master" u="1"/>
        <s v="Woody" u="1"/>
        <s v="Ace" u="1"/>
        <s v="Le Ginger" u="1"/>
        <s v="Country Lane Entry" u="1"/>
        <s v="Viceroy" u="1"/>
        <s v="N.B. Juniors Ranger" u="1"/>
        <s v="Lebros Lorraine" u="1"/>
        <s v="AgRestores Kurt" u="1"/>
        <s v="DLF Logan's Toula" u="1"/>
        <s v="Lebro's Lorraine" u="1"/>
        <s v="Clear Creek Clark" u="1"/>
        <s v="LSF Duke" u="1"/>
        <s v="LCH Firestone's Celia" u="1"/>
        <s v="Lor-Rob Tucker" u="1"/>
        <s v="LCH Bud's Kruzer" u="1"/>
        <s v="F.Y. Jubilee Ace" u="1"/>
        <s v="Turkey Creek Firemestic" u="1"/>
      </sharedItems>
    </cacheField>
    <cacheField name="Column" numFmtId="0">
      <sharedItems containsString="0" containsBlank="1" containsNumber="1" containsInteger="1" minValue="0" maxValue="0" count="2">
        <m/>
        <n v="0"/>
      </sharedItems>
    </cacheField>
    <cacheField name="Value" numFmtId="0">
      <sharedItems containsSemiMixedTypes="0" containsString="0" containsNumber="1" containsInteger="1" minValue="0" maxValue="50" count="21">
        <n v="40"/>
        <n v="28"/>
        <n v="20"/>
        <n v="12"/>
        <n v="8"/>
        <n v="14"/>
        <n v="10"/>
        <n v="6"/>
        <n v="4"/>
        <n v="50"/>
        <n v="35"/>
        <n v="25"/>
        <n v="15"/>
        <n v="0"/>
        <n v="30"/>
        <n v="21"/>
        <n v="9"/>
        <n v="7"/>
        <n v="5"/>
        <n v="3"/>
        <n v="2"/>
      </sharedItems>
    </cacheField>
    <cacheField name="Page1" numFmtId="0">
      <sharedItems count="39">
        <s v="Davenport Mare Cart"/>
        <s v="Illinois"/>
        <s v="Indiana Mare Cart"/>
        <s v="Indiana Ladies Cart"/>
        <s v="Iowa Mare Cart"/>
        <s v="Keystone"/>
        <s v="MGLI Mare Cart"/>
        <s v="MGLI Cart, Lady to Drive"/>
        <s v="NAILE Mare Cart"/>
        <s v="Nebraska Mare Cart"/>
        <s v="New York Mare Cart"/>
        <s v="Ohio Mare Cart, Lady to Drive"/>
        <s v="Ohio Mare Cart, Gent to Drive"/>
        <s v="Southern Ohio, Lady's Mare Cart"/>
        <s v="Southern Ohio, Men's Mare Cart"/>
        <s v="Stock Show Mare Cart"/>
        <s v="Wisconsin"/>
        <s v="Geldings any age" u="1"/>
        <s v="KILE Geldings any age" u="1"/>
        <s v="Ohio 2 year old" u="1"/>
        <s v="Indiana" u="1"/>
        <s v="Davenport &lt;4" u="1"/>
        <s v="Geldings 3 and over" u="1"/>
        <s v="Ohio" u="1"/>
        <s v="Ohio 3 &amp; over" u="1"/>
        <s v="Michigan" u="1"/>
        <s v="MGLI 3 &amp; under" u="1"/>
        <s v="Southern Ohio" u="1"/>
        <s v="Southern Ohio " u="1"/>
        <s v="Davenport 4 &amp; over" u="1"/>
        <s v="Indiana yearlings" u="1"/>
        <s v="MGLI 4 &amp; over" u="1"/>
        <s v="KILE Geldings 3 and over" u="1"/>
        <s v="Ohio Yearlings" u="1"/>
        <s v="Indiana 2 year olds" u="1"/>
        <s v="New York" u="1"/>
        <s v="Davenport" u="1"/>
        <s v="NABC VI" u="1"/>
        <s v="Indiana 3 yers and older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6.xml><?xml version="1.0" encoding="utf-8"?>
<pivotCacheDefinition xmlns="http://schemas.openxmlformats.org/spreadsheetml/2006/main" xmlns:r="http://schemas.openxmlformats.org/officeDocument/2006/relationships" r:id="rId1" refreshOnLoad="1" refreshedBy="Stone, Michael R." refreshedDate="41901.682282407404" refreshedVersion="4" recordCount="204">
  <cacheSource type="consolidation">
    <consolidation autoPage="0">
      <pages count="1">
        <page count="75">
          <pageItem name="Indiana"/>
          <pageItem name="Ohio"/>
          <pageItem name="Indiana 4 &amp; over"/>
          <pageItem name="Ohio 4 &amp; over"/>
          <pageItem name="Iowa"/>
          <pageItem name="Illinois"/>
          <pageItem name="MGLI 4 &amp; over"/>
          <pageItem name="MGLI 3 year old"/>
          <pageItem name="Michigan 4 &amp; over"/>
          <pageItem name="Minnesota 4 &amp; over"/>
          <pageItem name="NAILE"/>
          <pageItem name="NAILE 4 &amp; over"/>
          <pageItem name="Futurity"/>
          <pageItem name="Davenport"/>
          <pageItem name="Stock show"/>
          <pageItem name="Nebraska"/>
          <pageItem name="New York"/>
          <pageItem name="South Dakota"/>
          <pageItem name="Southern Ohio"/>
          <pageItem name="KILE 4 &amp; over"/>
          <pageItem name="Wisconsin"/>
          <pageItem name="Davenport 4 &amp; over"/>
          <pageItem name="Illinois 4 &amp; over"/>
          <pageItem name="Iowa 4 &amp; over"/>
          <pageItem name="MGLI"/>
          <pageItem name="Michigan"/>
          <pageItem name="Minnesota "/>
          <pageItem name="Nebraska 4 &amp; over"/>
          <pageItem name="New York 4 &amp; over"/>
          <pageItem name="South Dakota 4 &amp; over"/>
          <pageItem name="Southern Ohio 4 &amp; over"/>
          <pageItem name="Stock show 4 &amp; over"/>
          <pageItem name="Wisconsin 4 &amp; over"/>
          <pageItem name="KILE"/>
          <pageItem name="Georgia Nat'l 4 &amp; over"/>
          <pageItem name="Georgia Nat'l "/>
          <pageItem name="Idaho 4 &amp; over"/>
          <pageItem name="Idaho"/>
          <pageItem name="Kansas 4 &amp; over"/>
          <pageItem name="Kansas"/>
          <pageItem name="Missouri 4 &amp; over"/>
          <pageItem name="Missouri"/>
          <pageItem name="New England 4 &amp; over"/>
          <pageItem name="New England"/>
          <pageItem name="Washington 4 &amp; over"/>
          <pageItem name="Washington"/>
          <pageItem name="Vermont 4 &amp; over"/>
          <pageItem name="Vermont"/>
          <pageItem name="Davenport 3 year olds"/>
          <pageItem name="Davenport 3 year &amp; over"/>
          <pageItem name="Ohio 3 year olds"/>
          <pageItem name="Wisconsin 3 &amp; over"/>
          <pageItem name="Illinois 3 &amp; over"/>
          <pageItem name="Minnesota 3 &amp; over"/>
          <pageItem name="KILE 3 &amp; over"/>
          <pageItem name="MGLI 3 year olds"/>
          <pageItem name="NAILE 3 year olds"/>
          <pageItem name="Davenport 4 and over"/>
          <pageItem name="Indiana 4 and over"/>
          <pageItem name="Indiana 3 year olds"/>
          <pageItem name="Ohio 4 and over"/>
          <pageItem name="West Virginia"/>
          <pageItem name="Missouri 3 year olds"/>
          <pageItem name="Missouri 4 and over"/>
          <pageItem name="Michigan 3 and over"/>
          <pageItem name="Southern Ohio 4 and over"/>
          <pageItem name="Southern Ohio 3 year olds"/>
          <pageItem name="Keystone"/>
          <pageItem name="MGLI 4 and over"/>
          <pageItem name="NAILE 4 and over"/>
          <pageItem name="North Carolina 4 and over"/>
          <pageItem name="North Carolina 3 year old"/>
          <pageItem name="Virginia"/>
          <pageItem name="NABC VI"/>
          <pageItem name="Minnesota"/>
        </page>
      </pages>
      <rangeSets count="40">
        <rangeSet i1="13" ref="E1:F6" sheet="Davenport"/>
        <rangeSet i1="13" ref="E8:F13" sheet="Davenport"/>
        <rangeSet i1="37" ref="E1:F6" sheet="Idaho"/>
        <rangeSet i1="5" ref="E1:F6" sheet="Illinois"/>
        <rangeSet i1="5" ref="E8:F13" sheet="Illinois"/>
        <rangeSet i1="58" ref="E1:F6" sheet="Indiana"/>
        <rangeSet i1="59" ref="E8:F13" sheet="Indiana"/>
        <rangeSet i1="4" ref="E1:F6" sheet="Iowa"/>
        <rangeSet i1="4" ref="E8:F13" sheet="Iowa"/>
        <rangeSet i1="39" ref="E1:F6" sheet="Kansas "/>
        <rangeSet i1="39" ref="E8:F13" sheet="Kansas "/>
        <rangeSet i1="67" ref="E1:F6" sheet="KILE"/>
        <rangeSet i1="67" ref="E8:F13" sheet="KILE"/>
        <rangeSet i1="68" ref="E1:F6" sheet="MGLI"/>
        <rangeSet i1="55" ref="E8:F13" sheet="MGLI"/>
        <rangeSet i1="64" ref="E1:F6" sheet="Michigan State"/>
        <rangeSet i1="74" ref="E1:F5" sheet="Minnesota"/>
        <rangeSet i1="63" ref="E1:F6" sheet="Missouri"/>
        <rangeSet i1="62" ref="E8:F13" sheet="Missouri"/>
        <rangeSet i1="73" ref="E1:F6" sheet="NABC VI"/>
        <rangeSet i1="73" ref="E8:F13" sheet="NABC VI"/>
        <rangeSet i1="69" ref="E1:F6" sheet="NAILE"/>
        <rangeSet i1="56" ref="E8:F13" sheet="NAILE"/>
        <rangeSet i1="15" ref="E1:F6" sheet="Nebraska"/>
        <rangeSet i1="16" ref="E1:G6" sheet="New York"/>
        <rangeSet i1="16" ref="E8:F13" sheet="New York"/>
        <rangeSet i1="70" ref="E1:F6" sheet="North Carolina"/>
        <rangeSet i1="71" ref="E8:F13" sheet="North Carolina"/>
        <rangeSet i1="60" ref="E1:F6" sheet="Ohio"/>
        <rangeSet i1="50" ref="E8:F13" sheet="Ohio"/>
        <rangeSet i1="17" ref="E1:F6" sheet="South Dakota"/>
        <rangeSet i1="14" ref="E1:F6" sheet="Stock Show"/>
        <rangeSet i1="72" ref="E1:F6" sheet="Virginia"/>
        <rangeSet i1="17" ref="E1:F6" sheet="South Dakota"/>
        <rangeSet i1="65" ref="E1:F6" sheet="Southern Ohio"/>
        <rangeSet i1="66" ref="E8:F13" sheet="Southern Ohio"/>
        <rangeSet i1="45" ref="E1:F6" sheet="Washington"/>
        <rangeSet i1="61" ref="E1:F6" sheet="West Virginia"/>
        <rangeSet i1="20" ref="E1:F6" sheet="Wisconsin"/>
        <rangeSet i1="20" ref="E8:F13" sheet="Wisconsin"/>
      </rangeSets>
    </consolidation>
  </cacheSource>
  <cacheFields count="4">
    <cacheField name="Row" numFmtId="0">
      <sharedItems containsBlank="1" count="102">
        <s v="Stoney Lake Clifford"/>
        <s v="Harbor Haven's Extreme"/>
        <m/>
        <s v="Pine Ridge Boozer"/>
        <s v="Greentop Bruce"/>
        <s v="Butterfly Acres Concerto"/>
        <s v="SB Power Play"/>
        <s v="Millerview's Vegas"/>
        <s v="Detweiler’s Princes Diamond"/>
        <s v="DoubleTail Brilliant"/>
        <s v="L.Y. Vision's Battery"/>
        <s v="C.J. Mitch"/>
        <s v="L&amp;C Predictor"/>
        <s v="LH Acres Mr. Mojo"/>
        <s v="Stoney Lake Spectacular" u="1"/>
        <s v="Next Big Thing" u="1"/>
        <s v="Upsteam Maverick" u="1"/>
        <s v="Carey's El More Luck" u="1"/>
        <s v="Captain Tucker" u="1"/>
        <s v="D.H.F. Captain's Abe" u="1"/>
        <s v="Cherry Ridge ChipADiamond" u="1"/>
        <s v="C.J. Nolan" u="1"/>
        <s v="Bluemeadow's Jacob" u="1"/>
        <s v="Scotty" u="1"/>
        <s v="Sedor Harley" u="1"/>
        <s v="L &amp; C Marcon" u="1"/>
        <s v="DHF Captains Abe" u="1"/>
        <s v="D.H.F. Captains Abe" u="1"/>
        <s v="Dohse's L. N. Dutchman" u="1"/>
        <s v="Orndorff's UC Encore" u="1"/>
        <s v="Orndorff's Captain Mark" u="1"/>
        <s v="Maple Creek Rocket" u="1"/>
        <s v="Derridge Prestige Ed" u="1"/>
        <s v="Round-Up-Flashy-Prince" u="1"/>
        <s v="Twin Oaks Excel" u="1"/>
        <s v="Rpund-Up-Flashy Prince" u="1"/>
        <s v="NeBros Fandango" u="1"/>
        <s v="Stone Hill Captain Jack" u="1"/>
        <s v="Indian Ridge Romeo" u="1"/>
        <s v="Other breed" u="1"/>
        <s v="Rose's Prince Charming" u="1"/>
        <s v="Master's Legand Mike" u="1"/>
        <s v="Millerview’s Vegas" u="1"/>
        <s v="Detweiler's Prince Charming" u="1"/>
        <s v="Orndorff's Captain H" u="1"/>
        <s v="Chiuckasaw Magic" u="1"/>
        <s v="LA Tami's Maverick" u="1"/>
        <s v="UAB Captain's Colonel" u="1"/>
        <s v="Round-Up-Flashy Prince" u="1"/>
        <s v="L.Y. Captain's Stormy" u="1"/>
        <s v="Jo-Max Buster's Tucker" u="1"/>
        <s v="Detweiler's Princes Diamond" u="1"/>
        <s v="L.A. Tami's Maverick" u="1"/>
        <s v="Orndorff's Captian Rebel" u="1"/>
        <s v="Monty's O. C. Charlie" u="1"/>
        <s v="Labor's End A Grandy" u="1"/>
        <s v="LA Millie's Maximus" u="1"/>
        <s v="Gardiner's Next Big Thang" u="1"/>
        <s v="Greentop Contender" u="1"/>
        <s v="Orndorff's U.C. Encore" u="1"/>
        <s v="Orndorff’s U.C. Encore" u="1"/>
        <s v="L.A. Tami's Tyko" u="1"/>
        <s v="HF Captains Abe" u="1"/>
        <s v="Monty's O.C. Charlie" u="1"/>
        <s v="Bloom's Conquerors Kyle" u="1"/>
        <s v="Greene Meade Trace" u="1"/>
        <s v="BJ Strut" u="1"/>
        <s v="JSM Maximus" u="1"/>
        <s v="Camelot Chip's Summit" u="1"/>
        <s v="Milkwood Terry's Blue" u="1"/>
        <s v="Springlane Holiday Mick's Ivan" u="1"/>
        <s v="Mountaineer Eclipse" u="1"/>
        <s v="HJM Captain's Navigator" u="1"/>
        <s v="Blooms Conquerors Captain" u="1"/>
        <s v="DBLTail Supreme Phoenix" u="1"/>
        <s v="Bluemeadow's Marty" u="1"/>
        <s v="Millville's Stylist" u="1"/>
        <s v="Orndorff's Captain Buddy" u="1"/>
        <s v="DHF Captain's Abe" u="1"/>
        <s v="Memory Lane Keith" u="1"/>
        <s v="Upstream Maverick" u="1"/>
        <s v="Stylemaster's Ace" u="1"/>
        <s v="ABF Master Peace Brandon" u="1"/>
        <s v="Orndorff's Captain Royal" u="1"/>
        <s v="Bloom's Conqueror Captain" u="1"/>
        <s v="Thunderbranch Prince" u="1"/>
        <s v="DMY Easter's Flash" u="1"/>
        <s v="Stone Hill Captain Kid" u="1"/>
        <s v="AgRestore's J.W. Skipper" u="1"/>
        <s v="LCI Nitro" u="1"/>
        <s v="Orndorff's Captain Rebel" u="1"/>
        <s v="Orndorff’s Captain Rebel" u="1"/>
        <s v="JBJ Justin" u="1"/>
        <s v="Pine Valley U2 Beau" u="1"/>
        <s v="Detweiler'sPrinceCharming" u="1"/>
        <s v="Willow Creek Bodacious" u="1"/>
        <s v="Pine Ridge Booxer" u="1"/>
        <s v="Carey's Elmore Luck" u="1"/>
        <s v="LY Captain's Stormy" u="1"/>
        <s v="Twin Oak's Excel" u="1"/>
        <s v="B.J. Strut" u="1"/>
        <s v="U2 Charlie's Supreme" u="1"/>
      </sharedItems>
    </cacheField>
    <cacheField name="Column" numFmtId="0">
      <sharedItems containsBlank="1" count="3">
        <s v="Total points"/>
        <m/>
        <s v="Championship points"/>
      </sharedItems>
    </cacheField>
    <cacheField name="Value" numFmtId="0">
      <sharedItems containsString="0" containsBlank="1" containsNumber="1" containsInteger="1" minValue="0" maxValue="80"/>
    </cacheField>
    <cacheField name="Page1" numFmtId="0">
      <sharedItems containsBlank="1" count="74">
        <s v="Davenport"/>
        <s v="Idaho"/>
        <s v="Illinois"/>
        <s v="Indiana 4 and over"/>
        <s v="Indiana 3 year olds"/>
        <s v="Iowa"/>
        <s v="Kansas"/>
        <s v="Keystone"/>
        <s v="MGLI 4 and over"/>
        <s v="MGLI 3 year olds"/>
        <s v="Michigan 3 and over"/>
        <s v="Minnesota"/>
        <s v="Missouri 4 and over"/>
        <s v="Missouri 3 year olds"/>
        <s v="NABC VI"/>
        <s v="NAILE 4 and over"/>
        <s v="NAILE 3 year olds"/>
        <s v="Nebraska"/>
        <s v="New York"/>
        <s v="North Carolina 4 and over"/>
        <s v="North Carolina 3 year old"/>
        <s v="Ohio 4 and over"/>
        <s v="Ohio 3 year olds"/>
        <s v="South Dakota"/>
        <s v="Stock show"/>
        <s v="Virginia"/>
        <s v="Southern Ohio 4 and over"/>
        <s v="Southern Ohio 3 year olds"/>
        <s v="Washington"/>
        <s v="West Virginia"/>
        <s v="Wisconsin"/>
        <m u="1"/>
        <s v="Ohio" u="1"/>
        <s v="Illinois 3 &amp; over" u="1"/>
        <s v="Davenport 3 year &amp; over" u="1"/>
        <s v="Michigan" u="1"/>
        <s v="New England 4 &amp; over" u="1"/>
        <s v="KILE" u="1"/>
        <s v="Futurity" u="1"/>
        <s v="KILE 3 &amp; over" u="1"/>
        <s v="Southern Ohio 4 &amp; over" u="1"/>
        <s v="Missouri" u="1"/>
        <s v="Davenport 3 year olds" u="1"/>
        <s v="Southern Ohio" u="1"/>
        <s v="MGLI 4 &amp; over" u="1"/>
        <s v="Idaho 4 &amp; over" u="1"/>
        <s v="NAILE 4 &amp; over" u="1"/>
        <s v="Vermont 4 &amp; over" u="1"/>
        <s v="Illinois 4 &amp; over" u="1"/>
        <s v="Georgia Nat'l 4 &amp; over" u="1"/>
        <s v="Wisconsin 3 &amp; over" u="1"/>
        <s v="Wisconsin 4 &amp; over" u="1"/>
        <s v="Missouri 4 &amp; over" u="1"/>
        <s v="MGLI 3 year old" u="1"/>
        <s v="Minnesota " u="1"/>
        <s v="Indiana 4 &amp; over" u="1"/>
        <s v="Vermont" u="1"/>
        <s v="Michigan 4 &amp; over" u="1"/>
        <s v="Washington 4 &amp; over" u="1"/>
        <s v="MGLI" u="1"/>
        <s v="NAILE" u="1"/>
        <s v="Nebraska 4 &amp; over" u="1"/>
        <s v="New York 4 &amp; over" u="1"/>
        <s v="Indiana" u="1"/>
        <s v="Ohio 4 &amp; over" u="1"/>
        <s v="South Dakota 4 &amp; over" u="1"/>
        <s v="Iowa 4 &amp; over" u="1"/>
        <s v="Minnesota 3 &amp; over" u="1"/>
        <s v="New England" u="1"/>
        <s v="Stock show 4 &amp; over" u="1"/>
        <s v="Davenport 4 &amp; over" u="1"/>
        <s v="KILE 4 &amp; over" u="1"/>
        <s v="Georgia Nat'l " u="1"/>
        <s v="Minnesota 4 &amp; over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intra" refreshedDate="40900.450065972225" refreshedVersion="4" recordCount="181">
  <cacheSource type="consolidation">
    <consolidation autoPage="0">
      <pages count="1">
        <page count="78">
          <pageItem name="Indiana senior"/>
          <pageItem name="Indiana junior"/>
          <pageItem name="Ohio senior"/>
          <pageItem name="Ohio Junior"/>
          <pageItem name="Georgia"/>
          <pageItem name="Iowa Senior"/>
          <pageItem name="Iowa Junior"/>
          <pageItem name="Illinois"/>
          <pageItem name="MGLI"/>
          <pageItem name="Michigan"/>
          <pageItem name="Minnesota senior "/>
          <pageItem name="Minnesota junior"/>
          <pageItem name="Missouri"/>
          <pageItem name="NAILE"/>
          <pageItem name="Futurity"/>
          <pageItem name="Davenport"/>
          <pageItem name="Nebraska"/>
          <pageItem name="New York"/>
          <pageItem name="New York Junior"/>
          <pageItem name="New York Senior"/>
          <pageItem name="Southern Ohio"/>
          <pageItem name="KILE"/>
          <pageItem name="Wisconsin Senior "/>
          <pageItem name="Wisconsin Junior"/>
          <pageItem name="Vermont"/>
          <pageItem name="Davenport senior "/>
          <pageItem name="Davenport junior "/>
          <pageItem name="Georgia senior"/>
          <pageItem name="Georgia junior"/>
          <pageItem name="Idaho senior"/>
          <pageItem name="Idaho junior"/>
          <pageItem name="Illinois senior"/>
          <pageItem name="Illinois junior"/>
          <pageItem name="Kansas senior"/>
          <pageItem name="Kansas junior"/>
          <pageItem name="KILE senior"/>
          <pageItem name="KILE junior"/>
          <pageItem name="MGLI senior"/>
          <pageItem name="MGLI junior"/>
          <pageItem name="Michigan senior"/>
          <pageItem name="Michigan junior"/>
          <pageItem name="Minnesota junior "/>
          <pageItem name="Missouri senior"/>
          <pageItem name="Missouri junior"/>
          <pageItem name="NAILE senior"/>
          <pageItem name="NAILE junior"/>
          <pageItem name="Nebraska senior"/>
          <pageItem name="Nebraska junior"/>
          <pageItem name="New England senior"/>
          <pageItem name="New England junior"/>
          <pageItem name="Southern Ohio senor"/>
          <pageItem name="Southern Ohio junior"/>
          <pageItem name="Stock show senior"/>
          <pageItem name="Stock show junior"/>
          <pageItem name="Vermont senior"/>
          <pageItem name="Vermont junior"/>
          <pageItem name="Washington senior"/>
          <pageItem name="Washington junior"/>
          <pageItem name="Davenport  "/>
          <pageItem name="Davenport senior"/>
          <pageItem name="Davenport junior"/>
          <pageItem name="Nebraska senio"/>
          <pageItem name="Southern Ohio senior"/>
          <pageItem name="South Dakota senior"/>
          <pageItem name="South Dakota junior"/>
          <pageItem name="South Dakota "/>
          <pageItem name="Ohio Senior "/>
          <pageItem name="Wisconsin senior"/>
          <pageItem name="New York senior colts"/>
          <pageItem name="New York Junior colts"/>
          <pageItem name="Minnesota senior"/>
          <pageItem name="Keystone"/>
          <pageItem name="North Carolina"/>
          <pageItem name="NABC VI Sr."/>
          <pageItem name="NABC VI Jr."/>
          <pageItem name="South Dakota"/>
          <pageItem name="Idaho"/>
          <pageItem name="Kansas"/>
        </page>
      </pages>
      <rangeSets count="37">
        <rangeSet i1="59" ref="E30:F35" sheet="Davenport"/>
        <rangeSet i1="60" ref="E38:F43" sheet="Davenport"/>
        <rangeSet i1="4" ref="E29:F34" sheet="Georgia National Fair"/>
        <rangeSet i1="76" ref="E29:F34" sheet="Idaho"/>
        <rangeSet i1="7" ref="E29:F34" sheet="Illinois"/>
        <rangeSet i1="0" ref="E29:F34" sheet="Indiana"/>
        <rangeSet i1="1" ref="E36:F41" sheet="Indiana"/>
        <rangeSet i1="5" ref="E29:F34" sheet="Iowa"/>
        <rangeSet i1="6" ref="E36:F41" sheet="Iowa"/>
        <rangeSet i1="77" ref="E29:F30" sheet="Kansas "/>
        <rangeSet i1="71" ref="E29:F34" sheet="KILE"/>
        <rangeSet i1="71" ref="E36:F41" sheet="KILE"/>
        <rangeSet i1="8" ref="E29:F34" sheet="MGLI"/>
        <rangeSet i1="8" ref="E36:F41" sheet="MGLI"/>
        <rangeSet i1="9" ref="E29:F34" sheet="Michigan State"/>
        <rangeSet i1="70" ref="E29:F34" sheet="Minnesota"/>
        <rangeSet i1="11" ref="E36:F41" sheet="Minnesota"/>
        <rangeSet i1="12" ref="E29:F34" sheet="Missouri"/>
        <rangeSet i1="73" ref="E29:F34" sheet="NABC VI"/>
        <rangeSet i1="74" ref="E36:F41" sheet="NABC VI"/>
        <rangeSet i1="13" ref="E29:F34" sheet="NAILE"/>
        <rangeSet i1="16" ref="E29:F34" sheet="Nebraska"/>
        <rangeSet i1="16" ref="E36:F41" sheet="Nebraska"/>
        <rangeSet i1="19" ref="E29:F34" sheet="New York"/>
        <rangeSet i1="18" ref="E36:F41" sheet="New York"/>
        <rangeSet i1="72" ref="E29:F34" sheet="North Carolina"/>
        <rangeSet i1="2" ref="E29:F34" sheet="Ohio"/>
        <rangeSet i1="3" ref="E36:F41" sheet="Ohio"/>
        <rangeSet i1="75" ref="E29:F34" sheet="South Dakota"/>
        <rangeSet i1="75" ref="E36:F41" sheet="South Dakota"/>
        <rangeSet i1="20" ref="E29:F34" sheet="Southern Ohio"/>
        <rangeSet i1="20" ref="E36:F41" sheet="Southern Ohio"/>
        <rangeSet i1="52" ref="E29:F34" sheet="Stock Show"/>
        <rangeSet i1="67" ref="E36:F41" sheet="Stock Show"/>
        <rangeSet i1="24" ref="E29:F34" sheet="Vermont"/>
        <rangeSet i1="67" ref="E29:F34" sheet="Wisconsin"/>
        <rangeSet i1="23" ref="E36:F41" sheet="Wisconsin"/>
      </rangeSets>
    </consolidation>
  </cacheSource>
  <cacheFields count="4">
    <cacheField name="Row" numFmtId="0">
      <sharedItems containsBlank="1" count="399">
        <s v="Oak Hill Flint Stone"/>
        <s v="Willow Creek Commotion"/>
        <s v="Millville's Freeman"/>
        <s v="Winding Lane Brock"/>
        <s v="Circle Y's Thunderstruck"/>
        <m/>
        <s v="AgRestore Commander"/>
        <s v="Greentop Joshua"/>
        <s v="BJ Billy Sunday"/>
        <s v="Greentop Ronnie"/>
        <s v="Produce Acres Gold Man"/>
        <s v="Stoney Lake Stewart"/>
        <s v="Double T Spade"/>
        <s v="RKD Mayson's Senator"/>
        <s v="Carey's Patriotic Rebel"/>
        <s v="S.C.V.F. Abe's Bogart"/>
        <s v="McQuarrie's Lightning"/>
        <s v="Entry by Steve and Elizabeth Mrozinski"/>
        <s v="MAK Avery"/>
        <s v="Sparow's Kameron "/>
        <s v="Entry by Hagemann Bros."/>
        <s v="MHS Tyler"/>
        <s v="FJS Dante’s Dandy"/>
        <s v="Millville's Limited Edition"/>
        <s v="Millerview's Kojac"/>
        <s v="Lee"/>
        <s v="Oak Hill Jebb"/>
        <s v="Entry to Keith &amp; Nancy Rudeen"/>
        <s v="Lor-Rob Trooper"/>
        <s v="Coats Farms Harry"/>
        <s v="Unknown Entry-Levi Beachy"/>
        <s v="Unknown Entry-Brian &amp; Carrie Preston"/>
        <s v="Bar B Protector"/>
        <s v="HFB Justin Chance"/>
        <s v="Bar B Herbert"/>
        <s v="Double J Junior"/>
        <s v="HFB Mighty Zeus"/>
        <s v="Schaefer's Issac"/>
        <s v="Jackson's Diamond Rock"/>
        <s v="Diamond's Lucky Strike"/>
        <s v="Unknown Entry-Steve &amp; Betsy Mrozinski"/>
        <s v="Green Fields Farm Nate"/>
        <s v="Four Star Chelokee" u="1"/>
        <s v="Kauffman's Kaiden" u="1"/>
        <s v="Buerckley's Rocky" u="1"/>
        <s v="Sunnyslope Scout" u="1"/>
        <s v="Marner Door's Supreme" u="1"/>
        <s v="Willow Creek Bode" u="1"/>
        <s v="PF Reno" u="1"/>
        <s v="Lewie" u="1"/>
        <s v="NV Sam's Excel" u="1"/>
        <s v="Zube's Legand Lance" u="1"/>
        <s v="L &amp; C Predictor" u="1"/>
        <s v="Orndorff's Captain's Jeremy" u="1"/>
        <s v="N.V. Director's Jordan" u="1"/>
        <s v="WesSand's Simba" u="1"/>
        <s v="AgRestore's Dylan" u="1"/>
        <s v="Gen Ridge Jay" u="1"/>
        <s v="FJS Dante's Dandy" u="1"/>
        <s v="Dusty Acres U Royal Flush" u="1"/>
        <s v="Greene Meade Bean" u="1"/>
        <s v="Grant" u="1"/>
        <s v="BJ Boilermaker" u="1"/>
        <s v="Stoney Lake Stuart" u="1"/>
        <s v="Thunder" u="1"/>
        <s v="Starlight Acres Cyrus" u="1"/>
        <s v="Klump Yutzy Vision Jake" u="1"/>
        <s v="WB Even Steven" u="1"/>
        <s v="Retreat Read to Rock" u="1"/>
        <s v="Nesbitt's Riverview Junior" u="1"/>
        <s v="Misters Lee E" u="1"/>
        <s v="H.J.M. Prince’s Pride" u="1"/>
        <s v="Entry by S.E.M. Belgians" u="1"/>
        <s v="Crestviews Prince's Clint" u="1"/>
        <s v="BBC Shotgun" u="1"/>
        <s v="Remlap DVP" u="1"/>
        <s v="Oak Hill Imperial Lad" u="1"/>
        <s v="House's Simon Farceur" u="1"/>
        <s v="Oak Haven Just Conquest" u="1"/>
        <s v="L &amp; C Santana" u="1"/>
        <s v="Lor-Rob Rye" u="1"/>
        <s v="JC Graces Revenge" u="1"/>
        <s v="Oak Hill Digger" u="1"/>
        <s v="Hagemann Bros. Entry" u="1"/>
        <s v="Greentop Huston" u="1"/>
        <s v="Sanderosa Cindy's Admiral" u="1"/>
        <s v="SCVF Abe's Lincoln" u="1"/>
        <s v="Schaefer's Dale" u="1"/>
        <s v="MHC Winston" u="1"/>
        <s v="Spring Water Montana" u="1"/>
        <s v="Terr-A-Way Isaac" u="1"/>
        <s v="Mountain View Bronson" u="1"/>
        <s v="Casco's Governor" u="1"/>
        <s v="OMB Angels Piercing Aero" u="1"/>
        <s v="Mountaineer UC Jay" u="1"/>
        <s v="Four Star Bodacious" u="1"/>
        <s v="N.V. Sam's Excel" u="1"/>
        <s v="LCH Firestone's Mitch's Magic" u="1"/>
        <s v="Terr-A-Way Isacc" u="1"/>
        <s v="DoubleTail Fleur De Lis" u="1"/>
        <s v="Richard Diehl entry" u="1"/>
        <s v="Casco's Gus" u="1"/>
        <s v="Double H Scott" u="1"/>
        <s v="NeBros David's Jacob" u="1"/>
        <s v="Gen Ridge Fritz" u="1"/>
        <s v="BJ Bonanza" u="1"/>
        <s v="Mohr's Mandate" u="1"/>
        <s v="DW Travis" u="1"/>
        <s v="LSF Fenn" u="1"/>
        <s v="MHC Utah" u="1"/>
        <s v="Maple Ridge Cory" u="1"/>
        <s v="Willow Creek Big N Rich" u="1"/>
        <s v="Mountaineer U.C. Jay" u="1"/>
        <s v="SB Riptide" u="1"/>
        <s v="Shady Creek Majestic" u="1"/>
        <s v="Entry by Matt &amp; Sue Frieden" u="1"/>
        <s v="WesSand's Bond" u="1"/>
        <s v="A.B.F Garth's Riley" u="1"/>
        <s v="Hagemann Jester" u="1"/>
        <s v="VSB CK's Rocketman" u="1"/>
        <s v="WLF Rocket's Thunder" u="1"/>
        <s v="Terr-A-Way Justice" u="1"/>
        <s v="Wolter's Prince Charles" u="1"/>
        <s v="Pervenche's Master Prince" u="1"/>
        <s v="Millerview’s Kojac" u="1"/>
        <s v="Firestone's Mack" u="1"/>
        <s v="Greene Meade Keystone" u="1"/>
        <s v="Retreat Ready to Rock" u="1"/>
        <s v="Locust Lane Magnum" u="1"/>
        <s v="Unknown entry-Matt &amp; Sue Frieden" u="1"/>
        <s v="Dusty Acres Quincy" u="1"/>
        <s v="Misters Payne" u="1"/>
        <s v="Jackson's UC Dust" u="1"/>
        <s v="Lake Lynn's Rowdy Red" u="1"/>
        <s v="Meadow View Awesome" u="1"/>
        <s v="Produce Acres JC Jeremy" u="1"/>
        <s v="Stoney Lake Erhlick" u="1"/>
        <s v="RKD Tyler" u="1"/>
        <s v="TRB Rihochete" u="1"/>
        <s v="Locust Lane Casper" u="1"/>
        <s v="Shadow Bay's Sir DeMayo" u="1"/>
        <s v="Stoney Lake Presley" u="1"/>
        <s v="Dennis Miller Entry" u="1"/>
        <s v="Lor-Rob Slash" u="1"/>
        <s v="L &amp; C Deon" u="1"/>
        <s v="Millerview's Jackson" u="1"/>
        <s v="NV Director's Jordan" u="1"/>
        <s v="Dusty Acres Rolex" u="1"/>
        <s v="Carey's El More Luck" u="1"/>
        <s v="Harmon &amp; Power Entry" u="1"/>
        <s v="S.B. Power Play" u="1"/>
        <s v="Oak Hill Jester" u="1"/>
        <s v="Eberspacher's Davey" u="1"/>
        <s v="BBC's Wild Bill" u="1"/>
        <s v="Willow Creek Remington" u="1"/>
        <s v="DoubleTail Jupiter" u="1"/>
        <s v="Burr Oaks Justine's Junior" u="1"/>
        <s v="SCVF Ab-Salute" u="1"/>
        <s v="Entry by Jerry and Mary Maker" u="1"/>
        <s v="AWF Classic Steele" u="1"/>
        <s v="Circle Y's Rex Tyce" u="1"/>
        <s v="Bloom's Captain Marty" u="1"/>
        <s v="SB Muskateer" u="1"/>
        <s v="Starlight Acres Eli" u="1"/>
        <s v="Bar B Ariel's Chuck" u="1"/>
        <s v="Sunshine Acres Roscco" u="1"/>
        <s v="MHS Mitch's Wrangler" u="1"/>
        <s v="BJA King Justin Albert" u="1"/>
        <s v="Yorkridge Simon" u="1"/>
        <s v="S.C.V.F. Abe’s Bogart" u="1"/>
        <s v="Nesbitt's Riverview Samson" u="1"/>
        <s v="Diehl's Max-A-Million" u="1"/>
        <s v="Ann's Nick" u="1"/>
        <s v="BJR King Justin Albert" u="1"/>
        <s v="Oak Hill Midnight Run" u="1"/>
        <s v="Moutaineer U.C. Jay" u="1"/>
        <s v="Oak Hill Kate's Legend" u="1"/>
        <s v="4Ever Whitmore" u="1"/>
        <s v="Dusty Acres Mr. T" u="1"/>
        <s v="Ricker Ridge Rowdy" u="1"/>
        <s v="Jardine's Chapter" u="1"/>
        <s v="Yorkridge Goldie's Ace" u="1"/>
        <s v="WB Even Stephen" u="1"/>
        <s v="Jardine's Masterpeace" u="1"/>
        <s v="Produce Acres Mr. Gordie" u="1"/>
        <s v="Beauty's Ice" u="1"/>
        <s v="L &amp;C Zandar" u="1"/>
        <s v="Double S Maverick" u="1"/>
        <s v="K &amp; J House's Ringo" u="1"/>
        <s v="Other Breeds" u="1"/>
        <s v="Mohr's Master Captain" u="1"/>
        <s v="Jardine's Master Dan" u="1"/>
        <s v="Mrozinki entry" u="1"/>
        <s v="Lor-Rob Bradshaw" u="1"/>
        <s v="Greentop Lincoln" u="1"/>
        <s v="Rymar's Alexander" u="1"/>
        <s v="Gen Ridge Cory" u="1"/>
        <s v="AgRestore's JW Maverick" u="1"/>
        <s v="Bloom's Conquerors Chase" u="1"/>
        <s v="SB Hotrod" u="1"/>
        <s v="Mountaineer Ky" u="1"/>
        <s v="House's Cadet Farceur" u="1"/>
        <s v="Bar B Wahlon's Orlai" u="1"/>
        <s v="Deer Run Layne" u="1"/>
        <s v="Produce Acres Mr. Gordy" u="1"/>
        <s v="Morrows Awesome Thunder" u="1"/>
        <s v="S.C.V.F. Ab-Salute" u="1"/>
        <s v="Flying H Trailblazer" u="1"/>
        <s v="H.P. Jeremy" u="1"/>
        <s v="Kauffman's Kayden" u="1"/>
        <s v="LH Acres Mr MoJo" u="1"/>
        <s v="LCH Bud's Kruzer" u="1"/>
        <s v="H &amp; R Captain" u="1"/>
        <s v="Lor-Rob Loco Motion" u="1"/>
        <s v="Oak Hill Jackpot" u="1"/>
        <s v="R.F. Sara's Charlie" u="1"/>
        <s v="LCH Mitch's Magic" u="1"/>
        <s v="Kees' Warren" u="1"/>
        <s v="SCVF Ab Salute" u="1"/>
        <s v="Lor-Rob Pilot" u="1"/>
        <s v="Ayer's Entry" u="1"/>
        <s v="Produce Acres J C Jeremy" u="1"/>
        <s v="Stoney Lake Entry" u="1"/>
        <s v="Chickasaw Magellan" u="1"/>
        <s v="NV Director's Jordon" u="1"/>
        <s v="Porduce Acres JC Jeremy" u="1"/>
        <s v="A.D.R.'s Doctor Feel Good" u="1"/>
        <s v="HFB Missed the Gate Bode" u="1"/>
        <s v="Non Reported" u="1"/>
        <s v="MAK Captain Cash" u="1"/>
        <s v="Greene Meade Falcon" u="1"/>
        <s v="AgRestore Dylan" u="1"/>
        <s v="DBTL Magic's Lord Marshall" u="1"/>
        <s v="PF Captains Gunner" u="1"/>
        <s v="NeBros David's Jacob ET" u="1"/>
        <s v="Macy's Master" u="1"/>
        <s v="Harbor Haven's Majesty" u="1"/>
        <s v="McQueen's Magic" u="1"/>
        <s v="S.I. Prince Corby" u="1"/>
        <s v="Chief's Warrior" u="1"/>
        <s v="Greentop Kaden" u="1"/>
        <s v="Biggerstaff's Lucky Lad" u="1"/>
        <s v="Stoney Lake Elvis" u="1"/>
        <s v="MHS Captain Monte" u="1"/>
        <s v="BJR Legend Roy Acuff" u="1"/>
        <s v="Shooter's Marcus" u="1"/>
        <s v="Well's Entry" u="1"/>
        <s v="S.C.V.F Abe's Gunner" u="1"/>
        <s v="Unknown Entry-Corbly Orndorff" u="1"/>
        <s v="Windinglane Brock" u="1"/>
        <s v="All-en-time Kyle" u="1"/>
        <s v="Jackson Korry Continues" u="1"/>
        <s v="Jackson's Willy's Olympian" u="1"/>
        <s v="Eberspacher's J.B" u="1"/>
        <s v="T.C. Max's Rastus" u="1"/>
        <s v="PF Captain's Gunner" u="1"/>
        <s v="Hines' Thundering Hank" u="1"/>
        <s v="Patriot Ace" u="1"/>
        <s v="MHC Vince" u="1"/>
        <s v="Cherry Ridge ChipADiamond" u="1"/>
        <s v="Carey's El More" u="1"/>
        <s v="Oak Hill Tucker" u="1"/>
        <s v="S.E.M. Fire Bug" u="1"/>
        <s v="H&amp;C Entry" u="1"/>
        <s v="S.C.V.F. Abe's Lincoln" u="1"/>
        <s v="SB Cyrus" u="1"/>
        <s v="Carey's Strut'n Lighting" u="1"/>
        <s v="Stoney Lake Ehrlick" u="1"/>
        <s v="Humador" u="1"/>
        <s v="Harmon &amp; Powers Entry" u="1"/>
        <s v="Meadow Crest Sundance" u="1"/>
        <s v="Eberspacher's Court" u="1"/>
        <s v="Patriot Act" u="1"/>
        <s v="HFB Standing Ovation" u="1"/>
        <s v="W.B. Even Steven" u="1"/>
        <s v="W.B. Harry Carrie" u="1"/>
        <s v="PVB Put Up Yer Dukes" u="1"/>
        <s v="Detweiler'sPrinceCharming" u="1"/>
        <s v="Wes-N Dundee" u="1"/>
        <s v="Starlight Acres Tyler" u="1"/>
        <s v="Orndorff's Master" u="1"/>
        <s v="AgRestore's JW Charlie" u="1"/>
        <s v="HFB Ever Ready Zack" u="1"/>
        <s v="Carey's Limited Choice" u="1"/>
        <s v="Produce Acres Jim" u="1"/>
        <s v="River Run Lawrence" u="1"/>
        <s v="House Cadet Farceur" u="1"/>
        <s v="Yorkridge Goldies' Ace" u="1"/>
        <s v="RKD Dave" u="1"/>
        <s v="Oak Hill Legacy" u="1"/>
        <s v="Hallett's Ice-C" u="1"/>
        <s v="Stuarts Fletcher Hill Supreme" u="1"/>
        <s v="Country Road Korry" u="1"/>
        <s v="WesSand's Jafar" u="1"/>
        <s v="Greene Meade Austin" u="1"/>
        <s v="HP Jeremy" u="1"/>
        <s v="Millerview Jackson" u="1"/>
        <s v="Oak Hill Captain" u="1"/>
        <s v="JBJ Extreme's Warrior" u="1"/>
        <s v="Fairhill Farm entry" u="1"/>
        <s v="AgRestore's Dyaln" u="1"/>
        <s v="Lang's Dixie's Dillon Doc" u="1"/>
        <s v="Chris Jess Entry" u="1"/>
        <s v="Pahl's Duramax" u="1"/>
        <s v="Luke" u="1"/>
        <s v="Majic Marker" u="1"/>
        <s v="AgRestore's J.W. Maverick" u="1"/>
        <s v="AgRestore’s J.W. Maverick" u="1"/>
        <s v="Maple Ridge Doc" u="1"/>
        <s v="S.C.V.F. Abe's Gunner" u="1"/>
        <s v="MAK Montgomery" u="1"/>
        <s v="Double H Abe" u="1"/>
        <s v="Buerckley's Gordy's George" u="1"/>
        <s v="S.E.M. Emmitt" u="1"/>
        <s v="Casco's Shaymos" u="1"/>
        <s v="Jackson's Major Miles" u="1"/>
        <s v="BW Intrigue's Prince" u="1"/>
        <s v="Retreat Regal Sound" u="1"/>
        <s v="Retreat Reed" u="1"/>
        <s v="Greene Meade Bruce" u="1"/>
        <s v="Hickland Ambassador" u="1"/>
        <s v="Hopeful's Extreme Flame" u="1"/>
        <s v="Hopeful’s Extreme Flame" u="1"/>
        <s v="BJ My Style" u="1"/>
        <s v="BFB Nick" u="1"/>
        <s v="Kees' Patrick" u="1"/>
        <s v="Entry by William F. McGrew" u="1"/>
        <s v="Double H Duke" u="1"/>
        <s v="Buerckley's Gordys George" u="1"/>
        <s v="Terr-A-Way Fire" u="1"/>
        <s v="Maker's Leopold" u="1"/>
        <s v="Fiecke Entry" u="1"/>
        <s v="Produce Acres Scottlynn" u="1"/>
        <s v="Bar B Whalons Patrick" u="1"/>
        <s v="Bar B Skip's Heinrich" u="1"/>
        <s v="MHS Lucky Charm" u="1"/>
        <s v="W.B. Even Stephen" u="1"/>
        <s v="VSB CK's Livin' Large" u="1"/>
        <s v="Misters Lee" u="1"/>
        <s v="AgRestores JW Jay Charlie" u="1"/>
        <s v="Preston Entry" u="1"/>
        <s v="Oak Haven's Just Conquest" u="1"/>
        <s v="W.B. Quite Frankly" u="1"/>
        <s v="Maple Ridge Alfie" u="1"/>
        <s v="Buerckley's Rockey" u="1"/>
        <s v="WesSand's Tigger" u="1"/>
        <s v="RKD Mister Jim" u="1"/>
        <s v="Freeway's Jubilee" u="1"/>
        <s v="W.B. Barefoot Louie" u="1"/>
        <s v="MAK Captain Cush" u="1"/>
        <s v="Wagler Farms Peanut" u="1"/>
        <s v="L &amp; C Zandar" u="1"/>
        <s v="Schaefer's Finn" u="1"/>
        <s v="Diehl's Ruffian" u="1"/>
        <s v="Mohr's Braum" u="1"/>
        <s v="Hicklands Anthem" u="1"/>
        <s v="Ricker Ridge Roudy" u="1"/>
        <s v="Hillanvale's Trever" u="1"/>
        <s v="Four Star Enterprise" u="1"/>
        <s v="JC Grace's Revenge" u="1"/>
        <s v="L &amp; C Zander" u="1"/>
        <s v="Cedar Lane Rocket" u="1"/>
        <s v="SR Hunter Scout" u="1"/>
        <s v="House's Carver Farceur" u="1"/>
        <s v="MAK Captian Cash" u="1"/>
        <s v="Winkler Entry" u="1"/>
        <s v="Donnell's Prince Charles" u="1"/>
        <s v="Dusty Acres Smoken Joe" u="1"/>
        <s v="Harbor Havens Majesty" u="1"/>
        <s v="A.B.F. Garth's Riley" u="1"/>
        <s v="WesSand's Jackson" u="1"/>
        <s v="Sikora's BBF Titan" u="1"/>
        <s v="Jewel's Samuel" u="1"/>
        <s v="SB Buccaneer" u="1"/>
        <s v="RKD Master Jim" u="1"/>
        <s v="GenRidge Krystal's Grant" u="1"/>
        <s v="Scarlet's Lucky Dice" u="1"/>
        <s v="Four Star Brian" u="1"/>
        <s v="Zube's Jackpot" u="1"/>
        <s v="Produce Acres Jasper" u="1"/>
        <s v="Four Star Cruiser" u="1"/>
        <s v="PV Reno" u="1"/>
        <s v="Lor-Rob Boone" u="1"/>
        <s v="Wes-N Beau" u="1"/>
        <s v="Sir glen of conqueror" u="1"/>
        <s v="BBC's Shotgun" u="1"/>
        <s v="GKD Top Gun" u="1"/>
        <s v="F.Y. Jubilee Derek" u="1"/>
        <s v="SB Power Play" u="1"/>
        <s v="Meadow Crest Karnak" u="1"/>
        <s v="Trinity" u="1"/>
        <s v="Warrior" u="1"/>
        <s v="S.C.V.F Abe's Lincoln" u="1"/>
        <s v="Orndorff's Conqueror Beau" u="1"/>
        <s v="Nesbitt's Riverview Scooter" u="1"/>
        <s v="Patriot's Morning Beam" u="1"/>
        <s v="Clay Knoll Runner" u="1"/>
        <s v="Meadow Crest Bocephus" u="1"/>
        <s v="Crystal Creek Rocket" u="1"/>
      </sharedItems>
    </cacheField>
    <cacheField name="Column" numFmtId="0">
      <sharedItems containsString="0" containsBlank="1" containsNumber="1" containsInteger="1" minValue="0" maxValue="0" count="2">
        <m/>
        <n v="0"/>
      </sharedItems>
    </cacheField>
    <cacheField name="Value" numFmtId="0">
      <sharedItems containsString="0" containsBlank="1" containsNumber="1" containsInteger="1" minValue="2" maxValue="50" count="25">
        <n v="40"/>
        <n v="28"/>
        <n v="20"/>
        <n v="12"/>
        <n v="8"/>
        <n v="14"/>
        <n v="7"/>
        <n v="5"/>
        <n v="3"/>
        <n v="2"/>
        <n v="10"/>
        <n v="30"/>
        <n v="6"/>
        <n v="4"/>
        <n v="50"/>
        <n v="35"/>
        <n v="25"/>
        <n v="15"/>
        <n v="33"/>
        <n v="21"/>
        <n v="9"/>
        <m/>
        <n v="24"/>
        <n v="22"/>
        <n v="16"/>
      </sharedItems>
    </cacheField>
    <cacheField name="Page1" numFmtId="0">
      <sharedItems count="73">
        <s v="Davenport senior"/>
        <s v="Davenport junior"/>
        <s v="Georgia"/>
        <s v="Idaho"/>
        <s v="Illinois"/>
        <s v="Indiana senior"/>
        <s v="Indiana junior"/>
        <s v="Iowa Senior"/>
        <s v="Iowa Junior"/>
        <s v="Kansas"/>
        <s v="Keystone"/>
        <s v="MGLI"/>
        <s v="Michigan"/>
        <s v="Minnesota senior"/>
        <s v="Minnesota junior"/>
        <s v="Missouri"/>
        <s v="NABC VI Sr."/>
        <s v="NABC VI Jr."/>
        <s v="NAILE"/>
        <s v="Nebraska"/>
        <s v="New York Senior"/>
        <s v="New York Junior"/>
        <s v="North Carolina"/>
        <s v="Ohio senior"/>
        <s v="Ohio Junior"/>
        <s v="South Dakota"/>
        <s v="Southern Ohio"/>
        <s v="Stock show senior"/>
        <s v="Wisconsin senior"/>
        <s v="Vermont"/>
        <s v="Wisconsin Junior"/>
        <s v="Georgia senior" u="1"/>
        <s v="New York Junior colts" u="1"/>
        <s v="New York senior colts" u="1"/>
        <s v="MGLI junior" u="1"/>
        <s v="Nebraska junior" u="1"/>
        <s v="Missouri junior" u="1"/>
        <s v="Southern Ohio junior" u="1"/>
        <s v="KILE" u="1"/>
        <s v="Michigan senior" u="1"/>
        <s v="Futurity" u="1"/>
        <s v="MGLI senior" u="1"/>
        <s v="Minnesota junior " u="1"/>
        <s v="Idaho junior" u="1"/>
        <s v="NAILE junior" u="1"/>
        <s v="Missouri senior" u="1"/>
        <s v="South Dakota senior" u="1"/>
        <s v="Kansas junior" u="1"/>
        <s v="Minnesota senior " u="1"/>
        <s v="Vermont junior" u="1"/>
        <s v="Southern Ohio senior" u="1"/>
        <s v="Georgia junior" u="1"/>
        <s v="Illinois junior" u="1"/>
        <s v="KILE junior" u="1"/>
        <s v="Washington senior" u="1"/>
        <s v="KILE senior" u="1"/>
        <s v="New England senior" u="1"/>
        <s v="Stock show junior" u="1"/>
        <s v="New York" u="1"/>
        <s v="South Dakota " u="1"/>
        <s v="Illinois senior" u="1"/>
        <s v="Kansas senior" u="1"/>
        <s v="Nebraska senio" u="1"/>
        <s v="New England junior" u="1"/>
        <s v="Wisconsin Senior " u="1"/>
        <s v="Davenport" u="1"/>
        <s v="Idaho senior" u="1"/>
        <s v="NAILE senior" u="1"/>
        <s v="Washington junior" u="1"/>
        <s v="South Dakota junior" u="1"/>
        <s v="Michigan junior" u="1"/>
        <s v="Davenport junior " u="1"/>
        <s v="Vermont senior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intra" refreshedDate="40900.450071527775" refreshedVersion="4" recordCount="85">
  <cacheSource type="consolidation">
    <consolidation autoPage="0">
      <pages count="1">
        <page count="32">
          <pageItem name="Indiana"/>
          <pageItem name="Ohio"/>
          <pageItem name="Michigan"/>
          <pageItem name="Davenport"/>
          <pageItem name="New York"/>
          <pageItem name="Ohio 3 &amp; over"/>
          <pageItem name="Ohio 2 year old"/>
          <pageItem name="Ohio Yearlings"/>
          <pageItem name="Indiana 3 yers and older"/>
          <pageItem name="Indiana 2 year olds"/>
          <pageItem name="Indiana yearlings"/>
          <pageItem name="Geldings 3 and over"/>
          <pageItem name="Geldings any age"/>
          <pageItem name="KILE Geldings 3 and over"/>
          <pageItem name="KILE Geldings any age"/>
          <pageItem name="Davenport 4 &amp; over"/>
          <pageItem name="Davenport &lt;4"/>
          <pageItem name="MGLI 3 &amp; under"/>
          <pageItem name="MGLI 4 &amp; over"/>
          <pageItem name="West Virginia"/>
          <pageItem name="Nebraska"/>
          <pageItem name="Southern Oho"/>
          <pageItem name="Keystone"/>
          <pageItem name="MGLI 3 years old"/>
          <pageItem name="North Carolina"/>
          <pageItem name="NABC VI"/>
          <pageItem name="Iowa"/>
          <pageItem name="Wisconsin"/>
          <pageItem name="Wisconsin 4 and over"/>
          <pageItem name="Wisconsin 3 year old"/>
          <pageItem name="Iowa, 4 and older"/>
          <pageItem name="Iowa, 3 year olds"/>
        </page>
      </pages>
      <rangeSets count="18">
        <rangeSet i1="15" ref="E114:F119" sheet="Davenport"/>
        <rangeSet i1="0" ref="E110:F115" sheet="Indiana"/>
        <rangeSet i1="0" ref="E117:F118" sheet="Indiana"/>
        <rangeSet i1="30" ref="E110:F115" sheet="Iowa"/>
        <rangeSet i1="31" ref="E117:F122" sheet="Iowa"/>
        <rangeSet i1="22" ref="E110:F115" sheet="KILE"/>
        <rangeSet i1="18" ref="E110:F115" sheet="MGLI"/>
        <rangeSet i1="23" ref="E117:F122" sheet="MGLI"/>
        <rangeSet i1="2" ref="E94:F97" sheet="Michigan State"/>
        <rangeSet i1="25" ref="E126:F131" sheet="NABC VI"/>
        <rangeSet i1="20" ref="E110:F115" sheet="Nebraska"/>
        <rangeSet i1="4" ref="E110:F115" sheet="New York"/>
        <rangeSet i1="24" ref="E110:F115" sheet="North Carolina"/>
        <rangeSet i1="5" ref="E102:F107" sheet="Ohio"/>
        <rangeSet i1="21" ref="E110:F115" sheet="Southern Ohio"/>
        <rangeSet i1="19" ref="E110:F115" sheet="West Virginia"/>
        <rangeSet i1="28" ref="E110:F116" sheet="Wisconsin"/>
        <rangeSet i1="29" ref="E125:F130" sheet="Wisconsin"/>
      </rangeSets>
    </consolidation>
  </cacheSource>
  <cacheFields count="4">
    <cacheField name="Row" numFmtId="0">
      <sharedItems containsBlank="1" count="167">
        <s v="Unknown Entry-Wilderness Ridge"/>
        <s v="Unknown Entry-Double M"/>
        <s v="Weeping Meadow Tommy"/>
        <s v="Eden Creek Conner"/>
        <s v="BJ Caliber"/>
        <s v="Suselands Ace Malone"/>
        <s v="AgRestore Willie"/>
        <s v="Lor-Rob Blitz"/>
        <s v="Kidron Road Captain"/>
        <s v="W.O.W. MCJ Seth"/>
        <s v="Lor-Rob Pilot"/>
        <s v="Vic"/>
        <s v="Oak Hill Tucker"/>
        <m/>
        <s v="Elm Lawn Rock VII"/>
        <s v="S.E.M. Fighting Irish"/>
        <s v="Entry by Shanahan Belgians"/>
        <s v="Entry by Wilderness Ridge Farms"/>
        <s v="Orndorff's Tarzan"/>
        <s v="Mullet's Captain Chip"/>
        <s v="B.Y, Acre's Captain"/>
        <s v="Pine Grove Cruiser"/>
        <s v="Tea Run Jesse's Jay"/>
        <s v="Hill &amp; Hollow Dee"/>
        <s v="Dream's Challenger"/>
        <s v="Andy"/>
        <s v="Double DD Stormy Gold"/>
        <s v="Unknown Entry-Dana Stichert"/>
        <s v="MHC Vince"/>
        <s v="H &amp; S Captain DeLorean" u="1"/>
        <s v="Sunny Brook Bobby" u="1"/>
        <s v="HP Margo" u="1"/>
        <s v="Twin Oaks Victor" u="1"/>
        <s v="LCH Junstins Connor" u="1"/>
        <s v="H &amp; S Entry" u="1"/>
        <s v="Weep Meadow Tommy" u="1"/>
        <s v="Suseland Ace Malone" u="1"/>
        <s v="Susieland's Ace Malone" u="1"/>
        <s v="RV Drake" u="1"/>
        <s v="Little River Saz" u="1"/>
        <s v="Sunny Brook  Bobby" u="1"/>
        <s v="Twin Oaks Vee" u="1"/>
        <s v="Luke" u="1"/>
        <s v="Sir Howard of Lynzee" u="1"/>
        <s v="Weaver's John" u="1"/>
        <s v="N.B. Junior's Rocket" u="1"/>
        <s v="McIlrath's Thomas" u="1"/>
        <s v="Lor- Rob Pilot" u="1"/>
        <s v="Turkey Creek MaxMax" u="1"/>
        <s v="Prairie Thorne Max" u="1"/>
        <s v="Rev" u="1"/>
        <s v="Commander Kid" u="1"/>
        <s v="PatriotStarSpangledBanner" u="1"/>
        <s v="Riverdale Captain's Ace" u="1"/>
        <s v="Ivan" u="1"/>
        <s v="LCH Justins Connor" u="1"/>
        <s v="Dohse's Chief's Preston" u="1"/>
        <s v="Retreat Regal Sound" u="1"/>
        <s v="Windy Oaks Korrys Champ" u="1"/>
        <s v="Junior's - Don" u="1"/>
        <s v="Seven C's Sandy" u="1"/>
        <s v="WM Truman's Junior" u="1"/>
        <s v="WB Quite Frankly" u="1"/>
        <s v="J C Magnificent Maggie" u="1"/>
        <s v="Lor-Rob Entry" u="1"/>
        <s v="Tucker" u="1"/>
        <s v="Challenger's Dream" u="1"/>
        <s v="Gen Ridge Jay'son" u="1"/>
        <s v="Hoser" u="1"/>
        <s v="Aspen Creek Eric" u="1"/>
        <s v="SGF Master's Luke" u="1"/>
        <s v="Circle &quot;S&quot; farm entry" u="1"/>
        <s v="H &amp; S Belgians" u="1"/>
        <s v="A.T.'s Toby Jay" u="1"/>
        <s v="NB Juniors Ranger" u="1"/>
        <s v="Owl Ridge Rebel's Duke" u="1"/>
        <s v="Produce Acres MissHeather" u="1"/>
        <s v="Hill &amp; Hollow Entry" u="1"/>
        <s v="Hawkeye Prince Royalty" u="1"/>
        <s v="VSB Chance's Are" u="1"/>
        <s v="S.G.F. Master's Luke" u="1"/>
        <s v="Stoney Acres Prince" u="1"/>
        <s v="Lor Rob Blitz" u="1"/>
        <s v="Sedor Georgie" u="1"/>
        <s v="Alandru's Holly's Popeye" u="1"/>
        <s v="McIlraths Thomas" u="1"/>
        <s v="G &amp; R Carla" u="1"/>
        <s v="LSF Kash" u="1"/>
        <s v="Nebergall entry" u="1"/>
        <s v="W B Quite Frankly" u="1"/>
        <s v="Clear Creek Lazer" u="1"/>
        <s v="Circle'O Lads Charlie" u="1"/>
        <s v="Wilderness Ridge Farm Entry" u="1"/>
        <s v="Charlies Coleman" u="1"/>
        <s v="VsB CK's Journey" u="1"/>
        <s v="Saratoga's Andrew" u="1"/>
        <s v="Stoney Lake Ether" u="1"/>
        <s v="Creek-Vue Eupda" u="1"/>
        <s v="Greene Meade Entry" u="1"/>
        <s v="Wahl's Belgian Farm Entry" u="1"/>
        <s v="LCH Justin's Connor" u="1"/>
        <s v="Pareo entry" u="1"/>
        <s v="Lucky Star Farm entry" u="1"/>
        <s v="Otte Entry" u="1"/>
        <s v="WB Up N’ Adam" u="1"/>
        <s v="Detweiler's Scott" u="1"/>
        <s v="Entry by Lor-Rob Dairy Farm" u="1"/>
        <s v="Stoney Lake Cougar" u="1"/>
        <s v="Vision of Joey" u="1"/>
        <s v="Suseland's Ace Malone" u="1"/>
        <s v="Skys Truly Blue" u="1"/>
        <s v="J.Z. Miss Carson" u="1"/>
        <s v="N.B. Junior's Ranger" u="1"/>
        <s v="Turkey Creek Firemastic" u="1"/>
        <s v="Nesbitt's Riverview Betsy" u="1"/>
        <s v="GKD Prince Valiant" u="1"/>
        <s v="GKD Baily's Big Ben" u="1"/>
        <s v="Shanahan Belgian Entry" u="1"/>
        <s v="DW Storm" u="1"/>
        <s v="Rowdy's Chief" u="1"/>
        <s v="Pine Acres Pistol Pete" u="1"/>
        <s v="Lor Rob Tucker" u="1"/>
        <s v="Lor-Rob Dairy Farm Entry" u="1"/>
        <s v="Lor-Rob Bradshaw" u="1"/>
        <s v="Clear Creek Connection " u="1"/>
        <s v="Morrisville Entry" u="1"/>
        <s v="Little River Trace" u="1"/>
        <s v="Produce Acres Miss" u="1"/>
        <s v="Windy Oak's Korry's Champ" u="1"/>
        <s v="Hosser" u="1"/>
        <s v="Master" u="1"/>
        <s v="Woody" u="1"/>
        <s v="Wilderness Ridge Entry" u="1"/>
        <s v="Bloom's Conquerors Jordan" u="1"/>
        <s v="Ace" u="1"/>
        <s v="Walnut Edge Diamond" u="1"/>
        <s v="Zube's Captain Rio" u="1"/>
        <s v="Rebar Acres Jim's Clone" u="1"/>
        <s v="Sunnybrook  Bobby" u="1"/>
        <s v="Triple Star Entry" u="1"/>
        <s v="Country Lane Entry" u="1"/>
        <s v="Upstream Happy Hour" u="1"/>
        <s v="Viceroy" u="1"/>
        <s v="N.B. Juniors Ranger" u="1"/>
        <s v="W.B. Quite Frankly" u="1"/>
        <s v="Bloom's Conquerors Rudy" u="1"/>
        <s v="Lebros Lorraine" u="1"/>
        <s v="Johnhart's Joel" u="1"/>
        <s v="AgRestores Kurt" u="1"/>
        <s v="Lebro's Lorraine" u="1"/>
        <s v="Double H Andy" u="1"/>
        <s v="Clear Creek Clark" u="1"/>
        <s v="Witt/Mood Entry" u="1"/>
        <s v="Bloom's Conquerors Chance" u="1"/>
        <s v="Twin Oaks Lee" u="1"/>
        <s v="LCH Firestone's Celia" u="1"/>
        <s v="Country Class Copper Top" u="1"/>
        <s v="Wilderness Ridge Belgian " u="1"/>
        <s v="Lor-Rob Tucker" u="1"/>
        <s v="Charlie's Sabre" u="1"/>
        <s v="Stoney Lake Ethel" u="1"/>
        <s v="Retreats Regal Sound" u="1"/>
        <s v="B.Y. Acre's Captain" u="1"/>
        <s v="Farlane Lyndon" u="1"/>
        <s v="L &amp; C Slade" u="1"/>
        <s v="BBC's Adminral Clovis" u="1"/>
        <s v="Turkey Creek Firemestic" u="1"/>
      </sharedItems>
    </cacheField>
    <cacheField name="Column" numFmtId="0">
      <sharedItems containsNonDate="0" containsString="0" containsBlank="1" count="1">
        <m/>
      </sharedItems>
    </cacheField>
    <cacheField name="Value" numFmtId="0">
      <sharedItems containsString="0" containsBlank="1" containsNumber="1" containsInteger="1" minValue="2" maxValue="70" count="24">
        <n v="52"/>
        <n v="28"/>
        <n v="20"/>
        <n v="12"/>
        <n v="8"/>
        <n v="70"/>
        <n v="50"/>
        <n v="25"/>
        <n v="15"/>
        <n v="30"/>
        <n v="21"/>
        <n v="9"/>
        <n v="6"/>
        <n v="14"/>
        <n v="7"/>
        <n v="5"/>
        <n v="3"/>
        <n v="10"/>
        <n v="56"/>
        <n v="40"/>
        <m/>
        <n v="42"/>
        <n v="2"/>
        <n v="4"/>
      </sharedItems>
    </cacheField>
    <cacheField name="Page1" numFmtId="0">
      <sharedItems count="32">
        <s v="Davenport 4 &amp; over"/>
        <s v="Indiana"/>
        <s v="Iowa, 4 and older"/>
        <s v="Iowa, 3 year olds"/>
        <s v="Keystone"/>
        <s v="MGLI 4 &amp; over"/>
        <s v="MGLI 3 years old"/>
        <s v="Michigan"/>
        <s v="NABC VI"/>
        <s v="Nebraska"/>
        <s v="New York"/>
        <s v="North Carolina"/>
        <s v="Ohio 3 &amp; over"/>
        <s v="Southern Oho"/>
        <s v="West Virginia"/>
        <s v="Wisconsin 4 and over"/>
        <s v="Wisconsin 3 year old"/>
        <s v="Geldings any age" u="1"/>
        <s v="KILE Geldings any age" u="1"/>
        <s v="Iowa" u="1"/>
        <s v="Ohio 2 year old" u="1"/>
        <s v="Davenport &lt;4" u="1"/>
        <s v="Geldings 3 and over" u="1"/>
        <s v="Ohio" u="1"/>
        <s v="MGLI 3 &amp; under" u="1"/>
        <s v="Indiana yearlings" u="1"/>
        <s v="KILE Geldings 3 and over" u="1"/>
        <s v="Ohio Yearlings" u="1"/>
        <s v="Indiana 2 year olds" u="1"/>
        <s v="Wisconsin" u="1"/>
        <s v="Davenport" u="1"/>
        <s v="Indiana 3 yers and older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intra" refreshedDate="40900.450072569445" refreshedVersion="4" recordCount="24">
  <cacheSource type="consolidation">
    <consolidation autoPage="0">
      <pages count="1">
        <page count="22">
          <pageItem name="Indiana"/>
          <pageItem name="Ohio"/>
          <pageItem name="Michigan"/>
          <pageItem name="Davenport"/>
          <pageItem name="New York"/>
          <pageItem name="Ohio 3 &amp; over"/>
          <pageItem name="Ohio 2 year old"/>
          <pageItem name="Ohio Yearlings"/>
          <pageItem name="Indiana 3 yers and older"/>
          <pageItem name="Indiana 2 year olds"/>
          <pageItem name="Indiana yearlings"/>
          <pageItem name="Geldings 3 and over"/>
          <pageItem name="Geldings any age"/>
          <pageItem name="KILE Geldings 3 and over"/>
          <pageItem name="KILE Geldings any age"/>
          <pageItem name="Davenport 4 &amp; over"/>
          <pageItem name="Davenport &lt;4"/>
          <pageItem name="MGLI 3 &amp; under"/>
          <pageItem name="MGLI 4 &amp; over"/>
          <pageItem name="Southern Ohio"/>
          <pageItem name="Wisconsin"/>
          <pageItem name="Iowa"/>
        </page>
      </pages>
      <rangeSets count="6">
        <rangeSet i1="3" ref="E121:F126" sheet="Davenport"/>
        <rangeSet i1="0" ref="E124:F125" sheet="Indiana"/>
        <rangeSet i1="21" ref="E124:F129" sheet="Iowa"/>
        <rangeSet i1="1" ref="E109:F114" sheet="Ohio"/>
        <rangeSet i1="19" ref="E117:F120" sheet="Southern Ohio"/>
        <rangeSet i1="20" ref="E118:F123" sheet="Wisconsin"/>
      </rangeSets>
    </consolidation>
  </cacheSource>
  <cacheFields count="4">
    <cacheField name="Row" numFmtId="0">
      <sharedItems containsNonDate="0" containsBlank="1" count="64">
        <m/>
        <s v="HP Margo" u="1"/>
        <s v="LCH Junstins Connor" u="1"/>
        <s v="H &amp; S Entry" u="1"/>
        <s v="Twin Oaks Vee" u="1"/>
        <s v="Luke" u="1"/>
        <s v="Sir Howard of Lynzee" u="1"/>
        <s v="Weaver's John" u="1"/>
        <s v="Brass Captain Arrogant" u="1"/>
        <s v="Prairie Thorne Max" u="1"/>
        <s v="Rev" u="1"/>
        <s v="Commander Kid" u="1"/>
        <s v="Bloom's Conquerors Milo" u="1"/>
        <s v="LCH Justins Connor" u="1"/>
        <s v="Retreat Regal Sound" u="1"/>
        <s v="WB Quite Frankly" u="1"/>
        <s v="Luft's Vision of Joey" u="1"/>
        <s v="Gen Ridge Jay'son" u="1"/>
        <s v="Circle &quot;S&quot; farm entry" u="1"/>
        <s v="H &amp; S Belgians" u="1"/>
        <s v="NB Juniors Ranger" u="1"/>
        <s v="VSB Chance's Are" u="1"/>
        <s v="JKA Sir Lucas" u="1"/>
        <s v="Stoney Acres Prince" u="1"/>
        <s v="Alandru's Holly's Popeye" u="1"/>
        <s v="G &amp; R Carla" u="1"/>
        <s v="Nebergall entry" u="1"/>
        <s v="W B Quite Frankly" u="1"/>
        <s v="Saratoga's Andrew" u="1"/>
        <s v="Stoney Lake Ether" u="1"/>
        <s v="LCH Justin's Connor" u="1"/>
        <s v="Pareo entry" u="1"/>
        <s v="Lucky Star Farm entry" u="1"/>
        <s v="WB Up N’ Adam" u="1"/>
        <s v="Stoney Lake Cougar" u="1"/>
        <s v="Pebble's Chester Royal" u="1"/>
        <s v="Jubilee Ace" u="1"/>
        <s v="N.B. Junior's Ranger" u="1"/>
        <s v="Turkey Creek Firemastic" u="1"/>
        <s v="Nesbitt's Riverview Betsy" u="1"/>
        <s v="GKD Prince Valiant" u="1"/>
        <s v="Lor Rob Tucker" u="1"/>
        <s v="Lor-Rob Bradshaw" u="1"/>
        <s v="Morrisville Entry" u="1"/>
        <s v="Produce Acres Miss" u="1"/>
        <s v="Windy Oak's Korry's Champ" u="1"/>
        <s v="Master" u="1"/>
        <s v="Bloom's Conquerors Otis" u="1"/>
        <s v="Woody" u="1"/>
        <s v="Ace" u="1"/>
        <s v="Country Lane Entry" u="1"/>
        <s v="Viceroy" u="1"/>
        <s v="N.B. Juniors Ranger" u="1"/>
        <s v="W.B. Quite Frankly" u="1"/>
        <s v="Bloom's Conquerors Rudy" u="1"/>
        <s v="Lebros Lorraine" u="1"/>
        <s v="AgRestores Kurt" u="1"/>
        <s v="Lebro's Lorraine" u="1"/>
        <s v="Clear Creek Clark" u="1"/>
        <s v="LCH Firestone's Celia" u="1"/>
        <s v="Country Class Copper Top" u="1"/>
        <s v="Lor-Rob Tucker" u="1"/>
        <s v="F.Y. Jubilee Ace" u="1"/>
        <s v="Turkey Creek Firemestic" u="1"/>
      </sharedItems>
    </cacheField>
    <cacheField name="Column" numFmtId="0">
      <sharedItems containsNonDate="0" containsString="0" containsBlank="1" count="1">
        <m/>
      </sharedItems>
    </cacheField>
    <cacheField name="Value" numFmtId="0">
      <sharedItems containsSemiMixedTypes="0" containsString="0" containsNumber="1" containsInteger="1" minValue="4" maxValue="50" count="14">
        <n v="40"/>
        <n v="28"/>
        <n v="20"/>
        <n v="12"/>
        <n v="8"/>
        <n v="50"/>
        <n v="30"/>
        <n v="21"/>
        <n v="15"/>
        <n v="9"/>
        <n v="6"/>
        <n v="14"/>
        <n v="10"/>
        <n v="4"/>
      </sharedItems>
    </cacheField>
    <cacheField name="Page1" numFmtId="0">
      <sharedItems count="22">
        <s v="Davenport"/>
        <s v="Indiana"/>
        <s v="Iowa"/>
        <s v="Ohio"/>
        <s v="Southern Ohio"/>
        <s v="Wisconsin"/>
        <s v="Geldings any age" u="1"/>
        <s v="KILE Geldings any age" u="1"/>
        <s v="Ohio 2 year old" u="1"/>
        <s v="Davenport &lt;4" u="1"/>
        <s v="Geldings 3 and over" u="1"/>
        <s v="Ohio 3 &amp; over" u="1"/>
        <s v="Michigan" u="1"/>
        <s v="MGLI 3 &amp; under" u="1"/>
        <s v="Davenport 4 &amp; over" u="1"/>
        <s v="Indiana yearlings" u="1"/>
        <s v="MGLI 4 &amp; over" u="1"/>
        <s v="KILE Geldings 3 and over" u="1"/>
        <s v="Ohio Yearlings" u="1"/>
        <s v="Indiana 2 year olds" u="1"/>
        <s v="New York" u="1"/>
        <s v="Indiana 3 yers and older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intra" refreshedDate="40900.450073148146" refreshedVersion="4" recordCount="12">
  <cacheSource type="consolidation">
    <consolidation autoPage="0">
      <pages count="1">
        <page count="21">
          <pageItem name="Indiana"/>
          <pageItem name="Ohio"/>
          <pageItem name="Michigan"/>
          <pageItem name="Davenport"/>
          <pageItem name="New York"/>
          <pageItem name="Ohio 3 &amp; over"/>
          <pageItem name="Ohio 2 year old"/>
          <pageItem name="Ohio Yearlings"/>
          <pageItem name="Indiana 3 yers and older"/>
          <pageItem name="Indiana 2 year olds"/>
          <pageItem name="Indiana yearlings"/>
          <pageItem name="Geldings 3 and over"/>
          <pageItem name="Geldings any age"/>
          <pageItem name="KILE Geldings 3 and over"/>
          <pageItem name="KILE Geldings any age"/>
          <pageItem name="Davenport 4 &amp; over"/>
          <pageItem name="Davenport &lt;4"/>
          <pageItem name="MGLI 3 &amp; under"/>
          <pageItem name="MGLI 4 &amp; over"/>
          <pageItem name="NABC VI"/>
          <pageItem name="Southern Ohio"/>
        </page>
      </pages>
      <rangeSets count="2">
        <rangeSet i1="19" ref="E140:F145" sheet="NABC VI"/>
        <rangeSet i1="20" ref="E124:F131" sheet="Southern Ohio"/>
      </rangeSets>
    </consolidation>
  </cacheSource>
  <cacheFields count="4">
    <cacheField name="Row" numFmtId="0">
      <sharedItems containsNonDate="0" containsBlank="1" count="52">
        <m/>
        <s v="HP Margo" u="1"/>
        <s v="LCH Junstins Connor" u="1"/>
        <s v="H &amp; S Entry" u="1"/>
        <s v="Twin Oaks Vee" u="1"/>
        <s v="Luke" u="1"/>
        <s v="Sir Howard of Lynzee" u="1"/>
        <s v="Weaver's John" u="1"/>
        <s v="Prairie Thorne Max" u="1"/>
        <s v="Rev" u="1"/>
        <s v="Commander Kid" u="1"/>
        <s v="Bloom's Conquerors Milo" u="1"/>
        <s v="LCH Justins Connor" u="1"/>
        <s v="WB Quite Frankly" u="1"/>
        <s v="Gen Ridge Jay'son" u="1"/>
        <s v="Circle &quot;S&quot; farm entry" u="1"/>
        <s v="H &amp; S Belgians" u="1"/>
        <s v="NB Juniors Ranger" u="1"/>
        <s v="Stoney Acres Prince" u="1"/>
        <s v="Alandru's Holly's Popeye" u="1"/>
        <s v="G &amp; R Carla" u="1"/>
        <s v="Nebergall entry" u="1"/>
        <s v="W B Quite Frankly" u="1"/>
        <s v="Saratoga's Andrew" u="1"/>
        <s v="LCH Justin's Connor" u="1"/>
        <s v="Pareo entry" u="1"/>
        <s v="Lucky Star Farm entry" u="1"/>
        <s v="WB Up N’ Adam" u="1"/>
        <s v="Stoney Lake Cougar" u="1"/>
        <s v="N.B. Junior's Ranger" u="1"/>
        <s v="Turkey Creek Firemastic" u="1"/>
        <s v="GKD Prince Valiant" u="1"/>
        <s v="Lor Rob Tucker" u="1"/>
        <s v="Morrisville Entry" u="1"/>
        <s v="Produce Acres Miss" u="1"/>
        <s v="Windy Oak's Korry's Champ" u="1"/>
        <s v="Master" u="1"/>
        <s v="Woody" u="1"/>
        <s v="Ace" u="1"/>
        <s v="Country Lane Entry" u="1"/>
        <s v="Viceroy" u="1"/>
        <s v="N.B. Juniors Ranger" u="1"/>
        <s v="Lebros Lorraine" u="1"/>
        <s v="AgRestores Kurt" u="1"/>
        <s v="Lebro's Lorraine" u="1"/>
        <s v="Clear Creek Clark" u="1"/>
        <s v="LSF Duke" u="1"/>
        <s v="LCH Firestone's Celia" u="1"/>
        <s v="Lor-Rob Tucker" u="1"/>
        <s v="LCH Bud's Kruzer" u="1"/>
        <s v="F.Y. Jubilee Ace" u="1"/>
        <s v="Turkey Creek Firemestic" u="1"/>
      </sharedItems>
    </cacheField>
    <cacheField name="Column" numFmtId="0">
      <sharedItems containsNonDate="0" containsString="0" containsBlank="1" count="1">
        <m/>
      </sharedItems>
    </cacheField>
    <cacheField name="Value" numFmtId="0">
      <sharedItems containsString="0" containsBlank="1" containsNumber="1" containsInteger="1" minValue="6" maxValue="30" count="6">
        <m/>
        <n v="30"/>
        <n v="21"/>
        <n v="15"/>
        <n v="9"/>
        <n v="6"/>
      </sharedItems>
    </cacheField>
    <cacheField name="Page1" numFmtId="0">
      <sharedItems count="21">
        <s v="NABC VI"/>
        <s v="Southern Ohio"/>
        <s v="Geldings any age" u="1"/>
        <s v="KILE Geldings any age" u="1"/>
        <s v="Ohio 2 year old" u="1"/>
        <s v="Indiana" u="1"/>
        <s v="Davenport &lt;4" u="1"/>
        <s v="Geldings 3 and over" u="1"/>
        <s v="Ohio" u="1"/>
        <s v="Ohio 3 &amp; over" u="1"/>
        <s v="Michigan" u="1"/>
        <s v="MGLI 3 &amp; under" u="1"/>
        <s v="Davenport 4 &amp; over" u="1"/>
        <s v="Indiana yearlings" u="1"/>
        <s v="MGLI 4 &amp; over" u="1"/>
        <s v="KILE Geldings 3 and over" u="1"/>
        <s v="Ohio Yearlings" u="1"/>
        <s v="Indiana 2 year olds" u="1"/>
        <s v="New York" u="1"/>
        <s v="Davenport" u="1"/>
        <s v="Indiana 3 yers and older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intra" refreshedDate="40900.450073495369" refreshedVersion="4" recordCount="5">
  <cacheSource type="consolidation">
    <consolidation autoPage="0">
      <pages count="1">
        <page count="34">
          <pageItem name="Indiana"/>
          <pageItem name="Ohio"/>
          <pageItem name="Michigan"/>
          <pageItem name="Davenport"/>
          <pageItem name="New York"/>
          <pageItem name="Ohio 3 &amp; over"/>
          <pageItem name="Ohio 2 year old"/>
          <pageItem name="Ohio Yearlings"/>
          <pageItem name="Indiana 3 yers and older"/>
          <pageItem name="Indiana 2 year olds"/>
          <pageItem name="Indiana yearlings"/>
          <pageItem name="Geldings 3 and over"/>
          <pageItem name="Geldings any age"/>
          <pageItem name="KILE Geldings 3 and over"/>
          <pageItem name="KILE Geldings any age"/>
          <pageItem name="Davenport 4 &amp; over"/>
          <pageItem name="Davenport &lt;4"/>
          <pageItem name="MGLI 3 &amp; under"/>
          <pageItem name="MGLI 4 &amp; over"/>
          <pageItem name="NABC VI"/>
          <pageItem name="Southern Ohio"/>
          <pageItem name="Indiana Mare Cart"/>
          <pageItem name="Indiana Ladies Cart"/>
          <pageItem name="New York Mare Cart"/>
          <pageItem name="Mare Cart, Lady to Drive"/>
          <pageItem name="Ohio Mare Cart, Gent to Drive"/>
          <pageItem name="Ohio Mare Cart, Lady to Drive"/>
          <pageItem name="MGLI Mare Cart"/>
          <pageItem name="MGLI Cart, Lady to Drive"/>
          <pageItem name="Davenport Mare Cart"/>
          <pageItem name="Nebraska Mare Cart"/>
          <pageItem name="Stock Show Mare Cart"/>
          <pageItem name="Iowa Mare Cart"/>
          <pageItem name="Stock Show Gelding Cart"/>
        </page>
      </pages>
      <rangeSets count="1">
        <rangeSet i1="33" ref="E138:F143" sheet="Nebraska"/>
      </rangeSets>
    </consolidation>
  </cacheSource>
  <cacheFields count="4">
    <cacheField name="Row" numFmtId="0">
      <sharedItems containsNonDate="0" containsBlank="1" count="59">
        <m/>
        <s v="HP Margo" u="1"/>
        <s v="LCH Junstins Connor" u="1"/>
        <s v="H &amp; S Entry" u="1"/>
        <s v="Moonlight Acres Carla" u="1"/>
        <s v="Twin Oaks Vee" u="1"/>
        <s v="Luke" u="1"/>
        <s v="Sir Howard of Lynzee" u="1"/>
        <s v="Owl Ridge Rebel's Debut" u="1"/>
        <s v="Weaver's John" u="1"/>
        <s v="Prairie Thorne Max" u="1"/>
        <s v="Rev" u="1"/>
        <s v="Commander Kid" u="1"/>
        <s v="Bloom's Conquerors Milo" u="1"/>
        <s v="LCH Justins Connor" u="1"/>
        <s v="WB Quite Frankly" u="1"/>
        <s v="Gen Ridge Jay'son" u="1"/>
        <s v="Circle &quot;S&quot; farm entry" u="1"/>
        <s v="H &amp; S Belgians" u="1"/>
        <s v="NB Juniors Ranger" u="1"/>
        <s v="Owl Ridge Rebel's Duke" u="1"/>
        <s v="Stoney Acres Prince" u="1"/>
        <s v="Alandru's Holly's Popeye" u="1"/>
        <s v="G &amp; R Carla" u="1"/>
        <s v="Nebergall entry" u="1"/>
        <s v="W B Quite Frankly" u="1"/>
        <s v="Saratoga's Andrew" u="1"/>
        <s v="LCH Justin's Connor" u="1"/>
        <s v="Pareo entry" u="1"/>
        <s v="Lucky Star Farm entry" u="1"/>
        <s v="WB Up N’ Adam" u="1"/>
        <s v="Stoney Lake Cougar" u="1"/>
        <s v="N.B. Junior's Ranger" u="1"/>
        <s v="Turkey Creek Firemastic" u="1"/>
        <s v="GKD Prince Valiant" u="1"/>
        <s v="Lor Rob Tucker" u="1"/>
        <s v="Morrisville Entry" u="1"/>
        <s v="Produce Acres Miss" u="1"/>
        <s v="JBJ Destiny" u="1"/>
        <s v="Gold Creek Mickey" u="1"/>
        <s v="Windy Oak's Korry's Champ" u="1"/>
        <s v="Master" u="1"/>
        <s v="Woody" u="1"/>
        <s v="Ace" u="1"/>
        <s v="Le Ginger" u="1"/>
        <s v="Country Lane Entry" u="1"/>
        <s v="Viceroy" u="1"/>
        <s v="N.B. Juniors Ranger" u="1"/>
        <s v="Lebros Lorraine" u="1"/>
        <s v="AgRestores Kurt" u="1"/>
        <s v="DLF Logan's Toula" u="1"/>
        <s v="Lebro's Lorraine" u="1"/>
        <s v="Clear Creek Clark" u="1"/>
        <s v="LSF Duke" u="1"/>
        <s v="LCH Firestone's Celia" u="1"/>
        <s v="Lor-Rob Tucker" u="1"/>
        <s v="LCH Bud's Kruzer" u="1"/>
        <s v="F.Y. Jubilee Ace" u="1"/>
        <s v="Turkey Creek Firemestic" u="1"/>
      </sharedItems>
    </cacheField>
    <cacheField name="Column" numFmtId="0">
      <sharedItems containsNonDate="0" containsString="0" containsBlank="1" count="1">
        <m/>
      </sharedItems>
    </cacheField>
    <cacheField name="Value" numFmtId="0">
      <sharedItems containsSemiMixedTypes="0" containsString="0" containsNumber="1" containsInteger="1" minValue="0" maxValue="0" count="1">
        <n v="0"/>
      </sharedItems>
    </cacheField>
    <cacheField name="Page1" numFmtId="0">
      <sharedItems count="33">
        <s v="Stock Show Gelding Cart"/>
        <s v="Geldings any age" u="1"/>
        <s v="KILE Geldings any age" u="1"/>
        <s v="Nebraska Mare Cart" u="1"/>
        <s v="Ohio 2 year old" u="1"/>
        <s v="MGLI Cart, Lady to Drive" u="1"/>
        <s v="Indiana" u="1"/>
        <s v="Davenport &lt;4" u="1"/>
        <s v="Geldings 3 and over" u="1"/>
        <s v="Ohio" u="1"/>
        <s v="Indiana Ladies Cart" u="1"/>
        <s v="Indiana Mare Cart" u="1"/>
        <s v="Ohio 3 &amp; over" u="1"/>
        <s v="MGLI Mare Cart" u="1"/>
        <s v="Ohio Mare Cart, Gent to Drive" u="1"/>
        <s v="Ohio Mare Cart, Lady to Drive" u="1"/>
        <s v="Michigan" u="1"/>
        <s v="MGLI 3 &amp; under" u="1"/>
        <s v="Southern Ohio" u="1"/>
        <s v="Davenport 4 &amp; over" u="1"/>
        <s v="Indiana yearlings" u="1"/>
        <s v="MGLI 4 &amp; over" u="1"/>
        <s v="KILE Geldings 3 and over" u="1"/>
        <s v="Ohio Yearlings" u="1"/>
        <s v="New York Mare Cart" u="1"/>
        <s v="Indiana 2 year olds" u="1"/>
        <s v="Stock Show Mare Cart" u="1"/>
        <s v="New York" u="1"/>
        <s v="Davenport" u="1"/>
        <s v="Iowa Mare Cart" u="1"/>
        <s v="NABC VI" u="1"/>
        <s v="Indiana 3 yers and older" u="1"/>
        <s v="Davenport Mare Cart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refreshedBy="intra" refreshedDate="40900.450078125003" refreshedVersion="4" recordCount="212">
  <cacheSource type="consolidation">
    <consolidation autoPage="0">
      <pages count="1">
        <page count="95">
          <pageItem name="Indiana Brood"/>
          <pageItem name="Yeld"/>
          <pageItem name="Ohio Brood 5 &amp; over"/>
          <pageItem name="Indiana Yeld"/>
          <pageItem name="Ohio Yeld 5 &amp; over"/>
          <pageItem name="Ohio Brood 4"/>
          <pageItem name="Ohio 4"/>
          <pageItem name="Ohio 4 years olds"/>
          <pageItem name="Iowa Brood"/>
          <pageItem name="Iowa Yeld"/>
          <pageItem name="Idaho Brood"/>
          <pageItem name="Idaho Yeld"/>
          <pageItem name="Illinois Brood"/>
          <pageItem name="Illinois Yeld"/>
          <pageItem name="MGLI Brood"/>
          <pageItem name="MGLI Yeld"/>
          <pageItem name="Michigan"/>
          <pageItem name="Minnesota Brood 5 &amp; over"/>
          <pageItem name="Minnesota Yeld 5 &amp; over"/>
          <pageItem name="Minnesota 4"/>
          <pageItem name="Missouri Brood"/>
          <pageItem name="Missouri Yeld"/>
          <pageItem name="NAILE Brood"/>
          <pageItem name="NAILE Yeld"/>
          <pageItem name="Davenport"/>
          <pageItem name="Davenport Yeld"/>
          <pageItem name="Davenport Brood"/>
          <pageItem name="Stock Show 5 &amp; over"/>
          <pageItem name="Nebraska 5 &amp; over"/>
          <pageItem name="Nebraska 4 "/>
          <pageItem name="Nebraska Yeld 4 &amp; over"/>
          <pageItem name="New England"/>
          <pageItem name="New York Brood"/>
          <pageItem name="New York Yeld"/>
          <pageItem name="South Dakota"/>
          <pageItem name="Southern Ohio 7 &amp; over"/>
          <pageItem name="Southern Ohio 4,5 &amp; 6"/>
          <pageItem name="KILE Brood"/>
          <pageItem name="KILE Yeld"/>
          <pageItem name="Washington Brood"/>
          <pageItem name="Washington Yeld"/>
          <pageItem name="Wisconsin Brood 5 7 over"/>
          <pageItem name="Wisconsin Brood 5 &amp; over"/>
          <pageItem name="Wisconsin Yeld 5 &amp; over"/>
          <pageItem name="Wisconsin 4 "/>
          <pageItem name="Vermont Broods 7 &amp; over"/>
          <pageItem name="Vermont Yeld 7 &amp; over"/>
          <pageItem name="Vermont 4,5,&amp;6"/>
          <pageItem name="Georgia Brood 4 &amp; over"/>
          <pageItem name="Georgia Yeld 4 &amp; over"/>
          <pageItem name="Idaho Brood 4 &amp; over"/>
          <pageItem name="Idaho Yeld 4 &amp; over"/>
          <pageItem name="Kansas Brood"/>
          <pageItem name="Kansas yeld"/>
          <pageItem name="Michigan Brood"/>
          <pageItem name="Michigan Yeld"/>
          <pageItem name="Minnesota 4 year old"/>
          <pageItem name="New England Brood"/>
          <pageItem name="New England Yel"/>
          <pageItem name="Stock Show 4 &amp; over"/>
          <pageItem name="Indiana Brood 4 &amp; over"/>
          <pageItem name="Illinois 4 &amp; over"/>
          <pageItem name="Nebraska 4 &amp; Yeld"/>
          <pageItem name="Nebraska Brood 4 &amp; over"/>
          <pageItem name="New England 4 &amp; over"/>
          <pageItem name="New England "/>
          <pageItem name="South Dakota Brood"/>
          <pageItem name="South Dakota Yeld"/>
          <pageItem name="Idaho"/>
          <pageItem name="Ohio 4 year olds"/>
          <pageItem name="Indiana"/>
          <pageItem name="Wisconsin"/>
          <pageItem name="Iowa"/>
          <pageItem name="Davenport 4 and over brood"/>
          <pageItem name="Davenport 4 and over yeld"/>
          <pageItem name="Iowa 4 and over brood"/>
          <pageItem name="Iowa 4 and over yeld"/>
          <pageItem name="West Virginia"/>
          <pageItem name="Indiana 4 and over Brood"/>
          <pageItem name="Indiana 4 and over yeld"/>
          <pageItem name="Vermont brood"/>
          <pageItem name="Vermont yeld"/>
          <pageItem name="Minnesota"/>
          <pageItem name="Nebraska"/>
          <pageItem name="Kansas"/>
          <pageItem name="Southern Ohio"/>
          <pageItem name="Keystone"/>
          <pageItem name="North Carolina Brood"/>
          <pageItem name="North Carolina Yeld"/>
          <pageItem name="North Carolina"/>
          <pageItem name="Georgia"/>
          <pageItem name="Stock show"/>
          <pageItem name="NABC VI"/>
          <pageItem name="Missouri"/>
          <pageItem name="Nat'l Stock Show"/>
        </page>
      </pages>
      <rangeSets count="42">
        <rangeSet i1="73" ref="E62:F67" sheet="Davenport"/>
        <rangeSet i1="74" ref="E70:F75" sheet="Davenport"/>
        <rangeSet i1="90" ref="E68:F73" sheet="Georgia National Fair"/>
        <rangeSet i1="68" ref="E68:F73" sheet="Idaho"/>
        <rangeSet i1="12" ref="E60:F65" sheet="Illinois"/>
        <rangeSet i1="13" ref="E68:F73" sheet="Illinois"/>
        <rangeSet i1="78" ref="E60:F66" sheet="Indiana"/>
        <rangeSet i1="79" ref="E68:F73" sheet="Indiana"/>
        <rangeSet i1="75" ref="E60:F66" sheet="Iowa"/>
        <rangeSet i1="76" ref="E68:F73" sheet="Iowa"/>
        <rangeSet i1="84" ref="E68:F73" sheet="Kansas "/>
        <rangeSet i1="86" ref="E60:F65" sheet="KILE"/>
        <rangeSet i1="86" ref="E68:F73" sheet="KILE"/>
        <rangeSet i1="14" ref="E60:F65" sheet="MGLI"/>
        <rangeSet i1="15" ref="E68:F73" sheet="MGLI"/>
        <rangeSet i1="54" ref="E60:F65" sheet="Michigan State"/>
        <rangeSet i1="55" ref="E68:F73" sheet="Michigan State"/>
        <rangeSet i1="82" ref="E60:F65" sheet="Minnesota"/>
        <rangeSet i1="82" ref="E68:F73" sheet="Minnesota"/>
        <rangeSet i1="20" ref="E60:F65" sheet="Missouri"/>
        <rangeSet i1="93" ref="E68:F73" sheet="Missouri"/>
        <rangeSet i1="92" ref="E76:F81" sheet="NABC VI"/>
        <rangeSet i1="22" ref="E60:F65" sheet="NAILE"/>
        <rangeSet i1="23" ref="E68:F73" sheet="NAILE"/>
        <rangeSet i1="83" ref="E68:F73" sheet="Nebraska"/>
        <rangeSet i1="32" ref="E60:F65" sheet="New York"/>
        <rangeSet i1="33" ref="E68:F73" sheet="New York"/>
        <rangeSet i1="87" ref="E60:F65" sheet="North Carolina"/>
        <rangeSet i1="88" ref="E68:F73" sheet="North Carolina"/>
        <rangeSet i1="69" ref="E60:F65" sheet="Ohio"/>
        <rangeSet i1="69" ref="E68:F73" sheet="Ohio"/>
        <rangeSet i1="34" ref="E60:F65" sheet="South Dakota"/>
        <rangeSet i1="34" ref="E68:F73" sheet="South Dakota"/>
        <rangeSet i1="85" ref="E60:F65" sheet="Southern Ohio"/>
        <rangeSet i1="85" ref="E68:F73" sheet="Southern Ohio"/>
        <rangeSet i1="94" ref="E60:F65" sheet="Stock Show"/>
        <rangeSet i1="91" ref="E68:F73" sheet="Stock Show"/>
        <rangeSet i1="80" ref="E60:F65" sheet="Vermont"/>
        <rangeSet i1="81" ref="E68:F73" sheet="Vermont"/>
        <rangeSet i1="77" ref="E60:F65" sheet="West Virginia"/>
        <rangeSet i1="71" ref="E60:F65" sheet="Wisconsin"/>
        <rangeSet i1="71" ref="E68:F73" sheet="Wisconsin"/>
      </rangeSets>
    </consolidation>
  </cacheSource>
  <cacheFields count="4">
    <cacheField name="Row" numFmtId="0">
      <sharedItems containsBlank="1" count="353">
        <m/>
        <s v="L&amp;C Felena"/>
        <s v="Stoney Lake Elizabeth"/>
        <s v="HP Margo"/>
        <s v="AgRestore Riva"/>
        <s v="AgRestore Chelsea"/>
        <s v="Annie's Legacy Betsy"/>
        <s v="Greentop American Beauty"/>
        <s v="Greentop Ruby"/>
        <s v="Alpine Hills Barbie"/>
        <s v="Mountaineer Korky Lu"/>
        <s v="Twin Oaks Marcia"/>
        <s v="Clinton View Lacy"/>
        <s v="WLF Roxie’s Lizie"/>
        <s v="CF Kayden"/>
        <s v="J.Z. Miss Image"/>
        <s v="Burr Oak Princess Elly"/>
        <s v="Beechwood Jenny"/>
        <s v="Rud’s Megan"/>
        <s v="Clayridge Rose"/>
        <s v="Unknown Entry-Richard &amp; Christine Morries"/>
        <s v="Provost Marilyn"/>
        <s v="S.C.V.F. Abbie"/>
        <s v="Riverdale Dixie"/>
        <s v="Double H Sadie"/>
        <s v="Bloom's Conquerors Faith"/>
        <s v="Lockehaven Dela"/>
        <s v="Jackson's U.C. Amber"/>
        <s v="Lang's Dixie's Daffodil"/>
        <s v="Master's Sam's Ann"/>
        <s v="Huston's Katie"/>
        <s v="Twinkle's Jewel" u="1"/>
        <s v="Schaefer's Addison" u="1"/>
        <s v="Greentop Ginger" u="1"/>
        <s v="Stoney Lake Hillary" u="1"/>
        <s v="Style Man's Babe" u="1"/>
        <s v="Nesbitt's Riverview Kelly" u="1"/>
        <s v="Shady Grove Daisy" u="1"/>
        <s v="Butterfly Acres Collette" u="1"/>
        <s v="Wes-N R Zenith" u="1"/>
        <s v="MWM Jane's Jolene" u="1"/>
        <s v="Sparrow's Machelle" u="1"/>
        <s v="Hunt Charlie's Dreamin" u="1"/>
        <s v="Orndorff’s Captain Rose" u="1"/>
        <s v="DY Max’s Duke Baby" u="1"/>
        <s v="DY May’s Duke Baby" u="1"/>
        <s v="Lor-Rob Survivor" u="1"/>
        <s v="Simba's Liberty" u="1"/>
        <s v="Greene Meade Duchess" u="1"/>
        <s v="J.M.W. Bess" u="1"/>
        <s v="Never Done Roxanne" u="1"/>
        <s v="MWM Jane's Joline" u="1"/>
        <s v="Remlap Constance Jill" u="1"/>
        <s v="Schaefer's Twinkle" u="1"/>
        <s v="GR Extreme Magic" u="1"/>
        <s v="Charlie's Dot" u="1"/>
        <s v="Junior's Cindy" u="1"/>
        <s v="Hidden Creek Cinnamon" u="1"/>
        <s v="Maker's Ava" u="1"/>
        <s v="D.M.W. Modern Fancy" u="1"/>
        <s v="Circle J Maggies Molly" u="1"/>
        <s v="Sparrow Machelle" u="1"/>
        <s v="Meyer's Fanny Jayne &quot;93&quot;" u="1"/>
        <s v="Bloom's Conquerors Brandi" u="1"/>
        <s v="W.B. Bound For Glory" u="1"/>
        <s v="Farlane Marina" u="1"/>
        <s v="Eddie's Jane" u="1"/>
        <s v="Krebsie's Rain Michelle" u="1"/>
        <s v="Diehl's Hanna Supreme" u="1"/>
        <s v="Diehl’s Hanna Supreme" u="1"/>
        <s v="Camelot Graceful Chip" u="1"/>
        <s v="Luft's Vision of Nelle" u="1"/>
        <s v="Millville’s Tillie" u="1"/>
        <s v="BAR Countach's Jelly Bean" u="1"/>
        <s v="TC Masterpiece Jewell" u="1"/>
        <s v="Pine Grove Lexus" u="1"/>
        <s v="Meyer's Austin Rebeca&quot;99&quot;" u="1"/>
        <s v="WesSand's Joletta" u="1"/>
        <s v="L &amp; C Aleena" u="1"/>
        <s v="J.Z. Master's Maria" u="1"/>
        <s v="Eleanor's Silver Lace" u="1"/>
        <s v="Honey Creek Diane" u="1"/>
        <s v="LMY's Kathy" u="1"/>
        <s v="Oak Haven's Jocelyn" u="1"/>
        <s v="Greentop Katie" u="1"/>
        <s v="Miss Monica" u="1"/>
        <s v="House's Cameo Farceur" u="1"/>
        <s v="Camelot Chips Carpe Diem" u="1"/>
        <s v="Lor-Rob Nancy Jay" u="1"/>
        <s v="Brass Legand's Torte" u="1"/>
        <s v="Oak Hill Master's Mindy" u="1"/>
        <s v="Buerckley's Rosie" u="1"/>
        <s v="PVF Robin Supreme" u="1"/>
        <s v="Ziegler's Scarlet Ribbon" u="1"/>
        <s v="Misty River Cindy" u="1"/>
        <s v="Camelot Chips Contessa" u="1"/>
        <s v="EFB Lady Liberty" u="1"/>
        <s v="Hallett's Easter Lilly" u="1"/>
        <s v="DLF rocket's Jewel" u="1"/>
        <s v="Sparrow's Shannon" u="1"/>
        <s v="Diehl's Marley" u="1"/>
        <s v="D Y Max's Duke Baby" u="1"/>
        <s v="D Y Max’s Duke Baby" u="1"/>
        <s v="Double A Lad's Carrie" u="1"/>
        <s v="Greene Meade Bess" u="1"/>
        <s v="L.A. MasterPeace Sarah" u="1"/>
        <s v="L.P.'s Master's Madonna" u="1"/>
        <s v="Stony Point Mariah" u="1"/>
        <s v="Burr Creek Wendy" u="1"/>
        <s v="McKee's Master Lesa" u="1"/>
        <s v="Stoney Lake Hiliary" u="1"/>
        <s v="Nesbitt's Riverview Lilly" u="1"/>
        <s v="DBLTail Daphne Du Marais" u="1"/>
        <s v="Owl Ridge Rebel's Debut" u="1"/>
        <s v="Pine Grove Bonnie's Queen" u="1"/>
        <s v="Blue Spruce Bell's Betty" u="1"/>
        <s v="Mill Acres Rita" u="1"/>
        <s v="Detweiler's Kelly" u="1"/>
        <s v="Warhorse Contessa" u="1"/>
        <s v="Yorkridge Pot-O-Gold" u="1"/>
        <s v="Camelot Chips Bella" u="1"/>
        <s v="Orndorff's Captain Carrie" u="1"/>
        <s v="Schulz's Walker Sandy" u="1"/>
        <s v="Concord's Grand Finale" u="1"/>
        <s v="Type-High Karen's Sady" u="1"/>
        <s v="VSB CK's Amazing Grace" u="1"/>
        <s v="Julie HighLigh" u="1"/>
        <s v="Buerckely's Rocket's Rosie" u="1"/>
        <s v="Buerckley's Rocket's Rosie" u="1"/>
        <s v="House's Sasha Farceur" u="1"/>
        <s v="Ibsen's Brenda" u="1"/>
        <s v="Lon Acres Contessa" u="1"/>
        <s v="GR Extreme Maple" u="1"/>
        <s v="Morning Glory's Queen" u="1"/>
        <s v="Thunderhoof Unify" u="1"/>
        <s v="Hillside Prince Classy" u="1"/>
        <s v="M-M's Jolene" u="1"/>
        <s v="Oak Haven's Ladonna" u="1"/>
        <s v="Greentop Bonnie" u="1"/>
        <s v="Lazy P Congress Babe" u="1"/>
        <s v="Conquerors Ellie" u="1"/>
        <s v="BJ Kelli's Echo" u="1"/>
        <s v="Simba's Lexus" u="1"/>
        <s v="Huston's Belle" u="1"/>
        <s v="RH Lynzee's Leanna" u="1"/>
        <s v="Mountain View Sunbeam" u="1"/>
        <s v="Master Peace Leah" u="1"/>
        <s v="K &amp; J House's Riley" u="1"/>
        <s v="Schaefer's Adeline" u="1"/>
        <s v="House's Cassie Farceur" u="1"/>
        <s v="S.C.V.F. Jessica" u="1"/>
        <s v="Wanda's Fawn" u="1"/>
        <s v="Meadow View Sara" u="1"/>
        <s v="Sunset Acres Gina" u="1"/>
        <s v="Seymour's Korry's Grace" u="1"/>
        <s v="Pearl's Roanette Rose" u="1"/>
        <s v="Sure-Fire's Holly" u="1"/>
        <s v="Produce Acres Miss Karen" u="1"/>
        <s v="Giefer's D Kim" u="1"/>
        <s v="Junior’s Cindy" u="1"/>
        <s v="Camelot Ice Chip" u="1"/>
        <s v="Charlies Crystal" u="1"/>
        <s v="Farlane Savanna" u="1"/>
        <s v="L&amp;C Aleena" u="1"/>
        <s v="Mister Delight" u="1"/>
        <s v="Upstream Chanel" u="1"/>
        <s v="Charlie's Carly" u="1"/>
        <s v="Bloom's Conquerors Gracie" u="1"/>
        <s v="Pine Grove Maggie" u="1"/>
        <s v="Sedor Autume Breeze" u="1"/>
        <s v="WesSand's Daryl Ann" u="1"/>
        <s v="Rose Acres Candy" u="1"/>
        <s v="MWM Jane’s Jolene" u="1"/>
        <s v="Sparrow's Rene" u="1"/>
        <s v="C.J. Misty" u="1"/>
        <s v="CSF Lady Eve" u="1"/>
        <s v="Schaefer's Rochelle" u="1"/>
        <s v="Indian River Rosaline" u="1"/>
        <s v="Mountaineer Candace" u="1"/>
        <s v="Lor-Rob Dilemna" u="1"/>
        <s v="Morrow Christy" u="1"/>
        <s v="B &amp; M's Princess" u="1"/>
        <s v="Greentop Mindy" u="1"/>
        <s v="Pine Grove Liberty" u="1"/>
        <s v="Windy Oak's Lillys Glory" u="1"/>
        <s v="BJ Sunny Remark" u="1"/>
        <s v="Locust Lady" u="1"/>
        <s v="Diehl's Precious Lou" u="1"/>
        <s v="TES Annabelle" u="1"/>
        <s v="Millville's Tillie" u="1"/>
        <s v="OHF Vision Luscious Lace" u="1"/>
        <s v="Diamond's Jewel" u="1"/>
        <s v="Nesbitt's Misty River Lily" u="1"/>
        <s v="Peeco's Hetty II" u="1"/>
        <s v="H &amp; S Shakira by Design" u="1"/>
        <s v="Patriot Betsy Ross" u="1"/>
        <s v="BAR Coutach's Jelly Bean" u="1"/>
        <s v="Peacock Valley St.Therese" u="1"/>
        <s v="O and E Acres Teacy" u="1"/>
        <s v="Yoder's Dianna" u="1"/>
        <s v="Grade Animal" u="1"/>
        <s v="RX Acres Alice" u="1"/>
        <s v="Schaefer's Tessie" u="1"/>
        <s v="Hickory Hills Gloria" u="1"/>
        <s v="K &amp; K's Curts Jewell" u="1"/>
        <s v="Circle Y's Congolaise Ladi" u="1"/>
        <s v="RG Cindy" u="1"/>
        <s v="C.J. Kaci" u="1"/>
        <s v="Queen's Carmon" u="1"/>
        <s v="Moonlight Acres Jasmine" u="1"/>
        <s v="Dry Acres Miss Missy" u="1"/>
        <s v="E L's Correy" u="1"/>
        <s v="Ridgeview Grace" u="1"/>
        <s v="Stichert Entry" u="1"/>
        <s v="Remlap Swizzle Stick" u="1"/>
        <s v="Double R Lucy" u="1"/>
        <s v="Bloom's Conquerors Leah" u="1"/>
        <s v="Mona's Stylish Chance" u="1"/>
        <s v="Windy Knoll Holly" u="1"/>
        <s v="Junior's Kim" u="1"/>
        <s v="HP Charlene" u="1"/>
        <s v="WB Bound for Glory" u="1"/>
        <s v="Green Meade Bess" u="1"/>
        <s v="WesSand's colleen" u="1"/>
        <s v="Ginny's Gloria" u="1"/>
        <s v="Misters Delight" u="1"/>
        <s v="Greentop Mariah" u="1"/>
        <s v="Buerckley's Bonnie J" u="1"/>
        <s v="Ellen's Bess" u="1"/>
        <s v="Slate's Joy" u="1"/>
        <s v="Sunny Brook Connie" u="1"/>
        <s v="Sunnyslope Rachel" u="1"/>
        <s v="Pearl's Roanet Rose" u="1"/>
        <s v="RE Marks Agatha" u="1"/>
        <s v="Mountain View Brianne" u="1"/>
        <s v="SCVF Jessica" u="1"/>
        <s v="Candy" u="1"/>
        <s v="Bloom's Conquerors Annie" u="1"/>
        <s v="J.K. Ann" u="1"/>
        <s v="Biggerstaff's Captiva" u="1"/>
        <s v="S.G.F. Judy" u="1"/>
        <s v="Mountainside Belinda" u="1"/>
        <s v="R.E.R.'s Daisy" u="1"/>
        <s v="All-en-time Mary" u="1"/>
        <s v="Stratton entry" u="1"/>
        <s v="House's Mia Farceur" u="1"/>
        <s v="CSF Queeen Esther" u="1"/>
        <s v="Orndorff's Captain Candy" u="1"/>
        <s v="Rocky Lane Extreme's Amy" u="1"/>
        <s v="Crestviews Purple Mindy" u="1"/>
        <s v="Eberspacher's Kressyn" u="1"/>
        <s v="Oak Hill Master's Lilly" u="1"/>
        <s v="Stoney Lake Hilary" u="1"/>
        <s v="JBJ Destiny" u="1"/>
        <s v="Wapsie Border Hanna" u="1"/>
        <s v="Jamestown Captains Morgan" u="1"/>
        <s v="Prairie Thorne Cookie" u="1"/>
        <s v="LCH Justin's Karly" u="1"/>
        <s v="Peeco's Amy" u="1"/>
        <s v="Victory's Miracle" u="1"/>
        <s v="CA's Jessie's Destiny" u="1"/>
        <s v="Windy Oaks Marys Joy" u="1"/>
        <s v="T.S.F. Alissa" u="1"/>
        <s v="Eddies Jane" u="1"/>
        <s v="Windy Oaks Liberty" u="1"/>
        <s v="Diehls Hanna Supreme" u="1"/>
        <s v="Stoney Lake Amelia" u="1"/>
        <s v="Sandy Acres Faye" u="1"/>
        <s v="MHC Packer" u="1"/>
        <s v="Eddie Jane" u="1"/>
        <s v="HFB Heaven's Rose" u="1"/>
        <s v="Turkey Creek Sadie" u="1"/>
        <s v="Double H Jan" u="1"/>
        <s v="Roaney's Bunny" u="1"/>
        <s v="Meyer's Fanny Jayne&quot;93&quot;" u="1"/>
        <s v="O and E Acres Tracy" u="1"/>
        <s v="Schaefer's Dora" u="1"/>
        <s v="Rangeley Crissy" u="1"/>
        <s v="Double H Susan" u="1"/>
        <s v="Biren's Ina" u="1"/>
        <s v="Lawn Rock Sabrina" u="1"/>
        <s v="Stoney Lake Jaki" u="1"/>
        <s v="Jamestown Captain Morgan" u="1"/>
        <s v="All-en-time Ginny" u="1"/>
        <s v="GKD Eleanor's Silver Lace" u="1"/>
        <s v="Redoy Supreme Beauty" u="1"/>
        <s v="Peach Bottom Morgan" u="1"/>
        <s v="PVF Sharon Supreme 2" u="1"/>
        <s v="JBH Supreme Bonnie" u="1"/>
        <s v="Farfield's Ginger" u="1"/>
        <s v="VanderPeyl's Lance Holly" u="1"/>
        <s v="Green Meade Duchess" u="1"/>
        <s v="Relyb's Tulip" u="1"/>
        <s v="Maker's Master's Eda" u="1"/>
        <s v="Nesbitt's Riverview Pam" u="1"/>
        <s v="Swihart's EFB Cora" u="1"/>
        <s v="Bloom's Conquerors Amie" u="1"/>
        <s v="Sunny Brook Victory" u="1"/>
        <s v="THF Deanna" u="1"/>
        <s v="PVF Alexis" u="1"/>
        <s v="Chestnut's Pebble" u="1"/>
        <s v="Bar Coutachs Jelly Bean" u="1"/>
        <s v="Newlands Linda Farceur" u="1"/>
        <s v="Cinderella" u="1"/>
        <s v="Peacock Valley St. Therese" u="1"/>
        <s v="Sugar Cookie" u="1"/>
        <s v="Drafty Valley Roxy" u="1"/>
        <s v="Blue Clear Sky" u="1"/>
        <s v="Hollow's Supreme Cathy" u="1"/>
        <s v="Mountain Belinda" u="1"/>
        <s v="Juniors Cindy" u="1"/>
        <s v="Double H Geraldine" u="1"/>
        <s v="Meyer's Austin Rebeca '99" u="1"/>
        <s v="Buerckely's Rockets Rosie" u="1"/>
        <s v="Buerckley's Rockets Rosie" u="1"/>
        <s v="Up Lane Maren's Lady" u="1"/>
        <s v="Bloom's Conquerors Kelly" u="1"/>
        <s v="Farlane Justine" u="1"/>
        <s v="Paradise Lake Nan Supreme" u="1"/>
        <s v="Sunset Sue" u="1"/>
        <s v="Owl Ridge Rudy" u="1"/>
        <s v="Krebsie's Desert Natalie" u="1"/>
        <s v="R &amp; J Ms. B" u="1"/>
        <s v="Peach Bottom Brandy" u="1"/>
        <s v="Rose's Royal Ruby" u="1"/>
        <s v="Twin Oaks Mariah" u="1"/>
        <s v="CHS Bounty" u="1"/>
        <s v="L &amp; C Carmelo" u="1"/>
        <s v="Mountain View Bristol" u="1"/>
        <s v="Boom's Conquerors Kelly" u="1"/>
        <s v="Camelot Chip's Carpe Diem" u="1"/>
        <s v="Julie" u="1"/>
        <s v="L.P.'s Master Madonna" u="1"/>
        <s v="SB Simply Amazing" u="1"/>
        <s v="CHS Dotty" u="1"/>
        <s v="Dixie" u="1"/>
        <s v="Isham Brook Ivy" u="1"/>
        <s v="Lawnrock Sabrina" u="1"/>
        <s v="Greentop Dutchess" u="1"/>
        <s v="L.A. Korry's Karmen Ghia" u="1"/>
        <s v="Bloom's Conquerors Jewel" u="1"/>
        <s v="Stoney Lake Celeste" u="1"/>
        <s v="Greene Meade Carla" u="1"/>
        <s v="Pine Grove Kayleen" u="1"/>
        <s v="Donnell Lynzee's Bonnie" u="1"/>
        <s v="Millville's Ruthie" u="1"/>
        <s v="M &amp; M Entry" u="1"/>
        <s v="Meadow Grove's Tera" u="1"/>
        <s v="Greentop Carrie" u="1"/>
        <s v="C.J. Lynnette" u="1"/>
        <s v="Sikora's Blue Banner Annabell" u="1"/>
        <s v="L.P. Master’s Madonna" u="1"/>
        <s v="Hallett's Chance Joan" u="1"/>
      </sharedItems>
    </cacheField>
    <cacheField name="Column" numFmtId="0">
      <sharedItems containsString="0" containsBlank="1" containsNumber="1" containsInteger="1" minValue="0" maxValue="64" count="3">
        <m/>
        <n v="64"/>
        <n v="0"/>
      </sharedItems>
    </cacheField>
    <cacheField name="Value" numFmtId="0">
      <sharedItems containsString="0" containsBlank="1" containsNumber="1" containsInteger="1" minValue="2" maxValue="50" count="23">
        <n v="40"/>
        <n v="28"/>
        <n v="20"/>
        <n v="12"/>
        <n v="8"/>
        <n v="14"/>
        <n v="7"/>
        <n v="5"/>
        <n v="3"/>
        <n v="2"/>
        <n v="10"/>
        <n v="6"/>
        <n v="4"/>
        <n v="32"/>
        <n v="50"/>
        <n v="35"/>
        <n v="25"/>
        <n v="15"/>
        <m/>
        <n v="30"/>
        <n v="21"/>
        <n v="9"/>
        <n v="16"/>
      </sharedItems>
    </cacheField>
    <cacheField name="Page1" numFmtId="0">
      <sharedItems count="93">
        <s v="Davenport 4 and over brood"/>
        <s v="Davenport 4 and over yeld"/>
        <s v="Georgia"/>
        <s v="Idaho"/>
        <s v="Illinois Brood"/>
        <s v="Illinois Yeld"/>
        <s v="Indiana 4 and over Brood"/>
        <s v="Indiana 4 and over yeld"/>
        <s v="Iowa 4 and over brood"/>
        <s v="Iowa 4 and over yeld"/>
        <s v="Kansas"/>
        <s v="Keystone"/>
        <s v="MGLI Brood"/>
        <s v="MGLI Yeld"/>
        <s v="Michigan Brood"/>
        <s v="Michigan Yeld"/>
        <s v="Minnesota"/>
        <s v="Missouri Brood"/>
        <s v="Missouri"/>
        <s v="NABC VI"/>
        <s v="NAILE Brood"/>
        <s v="NAILE Yeld"/>
        <s v="Nebraska"/>
        <s v="New York Brood"/>
        <s v="New York Yeld"/>
        <s v="North Carolina Brood"/>
        <s v="North Carolina Yeld"/>
        <s v="Ohio 4 year olds"/>
        <s v="South Dakota"/>
        <s v="Southern Ohio"/>
        <s v="Nat'l Stock Show"/>
        <s v="Stock show"/>
        <s v="Vermont brood"/>
        <s v="Vermont yeld"/>
        <s v="West Virginia"/>
        <s v="Wisconsin"/>
        <s v="Indiana Brood 4 &amp; over" u="1"/>
        <s v="Iowa Yeld" u="1"/>
        <s v="Ohio 4" u="1"/>
        <s v="KILE Yeld" u="1"/>
        <s v="Iowa Brood" u="1"/>
        <s v="Idaho Yeld" u="1"/>
        <s v="Yeld" u="1"/>
        <s v="KILE Brood" u="1"/>
        <s v="Idaho Brood" u="1"/>
        <s v="Minnesota 4" u="1"/>
        <s v="Wisconsin 4 " u="1"/>
        <s v="Nebraska 5 &amp; over" u="1"/>
        <s v="Vermont 4,5,&amp;6" u="1"/>
        <s v="Michigan" u="1"/>
        <s v="Wisconsin Yeld 5 &amp; over" u="1"/>
        <s v="New England 4 &amp; over" u="1"/>
        <s v="Nebraska Brood 4 &amp; over" u="1"/>
        <s v="Iowa" u="1"/>
        <s v="North Carolina" u="1"/>
        <s v="Nebraska 4 " u="1"/>
        <s v="Southern Ohio 7 &amp; over" u="1"/>
        <s v="New England Brood" u="1"/>
        <s v="Illinois 4 &amp; over" u="1"/>
        <s v="Vermont Broods 7 &amp; over" u="1"/>
        <s v="Georgia Brood 4 &amp; over" u="1"/>
        <s v="Ohio Brood 5 &amp; over" u="1"/>
        <s v="Washington Brood" u="1"/>
        <s v="Wisconsin Brood 5 &amp; over" u="1"/>
        <s v="Minnesota Yeld 5 &amp; over" u="1"/>
        <s v="Nebraska Yeld 4 &amp; over" u="1"/>
        <s v="Ohio Brood 4" u="1"/>
        <s v="Stock Show 5 &amp; over" u="1"/>
        <s v="Davenport Yeld" u="1"/>
        <s v="Indiana Brood" u="1"/>
        <s v="Idaho Yeld 4 &amp; over" u="1"/>
        <s v="Davenport Brood" u="1"/>
        <s v="Washington Yeld" u="1"/>
        <s v="South Dakota Yeld" u="1"/>
        <s v="Vermont Yeld 7 &amp; over" u="1"/>
        <s v="Ohio Yeld 5 &amp; over" u="1"/>
        <s v="Indiana" u="1"/>
        <s v="Idaho Brood 4 &amp; over" u="1"/>
        <s v="South Dakota Brood" u="1"/>
        <s v="Minnesota 4 year old" u="1"/>
        <s v="Kansas Brood" u="1"/>
        <s v="Kansas yeld" u="1"/>
        <s v="Davenport" u="1"/>
        <s v="Minnesota Brood 5 &amp; over" u="1"/>
        <s v="Southern Ohio 4,5 &amp; 6" u="1"/>
        <s v="New England" u="1"/>
        <s v="Ohio 4 years olds" u="1"/>
        <s v="New England " u="1"/>
        <s v="Stock Show 4 &amp; over" u="1"/>
        <s v="Wisconsin Brood 5 7 over" u="1"/>
        <s v="Missouri Yeld" u="1"/>
        <s v="Indiana Yeld" u="1"/>
        <s v="New England Yel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refreshedBy="intra" refreshedDate="40900.450080787035" refreshedVersion="4" recordCount="115">
  <cacheSource type="consolidation">
    <consolidation autoPage="0">
      <pages count="1">
        <page count="26">
          <pageItem name="Indiana"/>
          <pageItem name="Ohio"/>
          <pageItem name="Iowa"/>
          <pageItem name="Illinois"/>
          <pageItem name="MGLI"/>
          <pageItem name="Michigan"/>
          <pageItem name="Minnesota"/>
          <pageItem name="Missouri"/>
          <pageItem name="NAILE"/>
          <pageItem name="Futurity"/>
          <pageItem name="Davenport"/>
          <pageItem name="Nebraska"/>
          <pageItem name="New York"/>
          <pageItem name="Southern Ohio"/>
          <pageItem name="KILE"/>
          <pageItem name="Wsconsin"/>
          <pageItem name="Vermont"/>
          <pageItem name="Stock show"/>
          <pageItem name="Wisconsin"/>
          <pageItem name="New England"/>
          <pageItem name="West Virginia"/>
          <pageItem name="Kansas"/>
          <pageItem name="Keystone"/>
          <pageItem name="North Carolina"/>
          <pageItem name="NABC VI"/>
          <pageItem name="South Dakota"/>
        </page>
      </pages>
      <rangeSets count="23">
        <rangeSet i1="10" ref="E77:F82" sheet="Davenport"/>
        <rangeSet i1="3" ref="E75:F80" sheet="Illinois"/>
        <rangeSet i1="0" ref="E75:F80" sheet="Indiana"/>
        <rangeSet i1="2" ref="E75:F80" sheet="Iowa"/>
        <rangeSet i1="21" ref="E75:F80" sheet="Kansas "/>
        <rangeSet i1="22" ref="E75:F80" sheet="KILE"/>
        <rangeSet i1="4" ref="E75:F80" sheet="MGLI"/>
        <rangeSet i1="5" ref="E75:F80" sheet="Michigan State"/>
        <rangeSet i1="6" ref="E75:F80" sheet="Minnesota"/>
        <rangeSet i1="7" ref="E75:F80" sheet="Missouri"/>
        <rangeSet i1="24" ref="E91:F96" sheet="NABC VI"/>
        <rangeSet i1="8" ref="E75:F80" sheet="NAILE"/>
        <rangeSet i1="11" ref="E75:F80" sheet="Nebraska"/>
        <rangeSet i1="19" ref="E75:F80" sheet="New England"/>
        <rangeSet i1="12" ref="E75:F80" sheet="New York"/>
        <rangeSet i1="23" ref="E75:F80" sheet="North Carolina"/>
        <rangeSet i1="1" ref="E67:F72" sheet="Ohio"/>
        <rangeSet i1="25" ref="E75:F80" sheet="South Dakota"/>
        <rangeSet i1="13" ref="E75:F80" sheet="Southern Ohio"/>
        <rangeSet i1="17" ref="E76:F81" sheet="Stock Show"/>
        <rangeSet i1="16" ref="E75:F80" sheet="Vermont"/>
        <rangeSet i1="20" ref="E75:F80" sheet="West Virginia"/>
        <rangeSet i1="18" ref="E75:F80" sheet="Wisconsin"/>
      </rangeSets>
    </consolidation>
  </cacheSource>
  <cacheFields count="4">
    <cacheField name="Row" numFmtId="0">
      <sharedItems containsBlank="1" count="279">
        <s v="Stoney Lake Esmerelda"/>
        <s v="Stoney Lake Elma"/>
        <s v="Millville's Farrah"/>
        <s v="Willow Creek Joy"/>
        <s v="Orndorff's Encore Finesse"/>
        <s v="WesSand's Juanita"/>
        <s v="Greentop Carrie"/>
        <m/>
        <s v="Bourbon Ridge Miracle"/>
        <s v="Provost Marilyn"/>
        <s v="N.B. Junior's Laci"/>
        <s v="Retreat Rendezvous"/>
        <s v="MAK Ella"/>
        <s v="Try Again Beauty"/>
        <s v="Rocking R Rachel"/>
        <s v="S.C.V.F. Abbie"/>
        <s v="ManHart Miss Lilly"/>
        <s v="Stoney Lake Exhileration"/>
        <s v="Eggen HighMeadow Crystal"/>
        <s v="St. Florence Anne Mae"/>
        <s v="OMB Justa Joy Toy"/>
        <s v="Annie’s Legacy Betsy"/>
        <s v="Riverdale Dixie"/>
        <s v="Double H Sadie"/>
        <s v="Bar B Styles JoAnna"/>
        <s v="MHC Venus"/>
        <s v="Brass Captains Garnette"/>
        <s v="Sikora's Misty"/>
        <s v="Prince's Ann" u="1"/>
        <s v="L &amp; C Darlena" u="1"/>
        <s v="Retreat Renee" u="1"/>
        <s v="Windsong Rubie Sue" u="1"/>
        <s v="Greentop Rachel" u="1"/>
        <s v="DLF Logan's Tulip" u="1"/>
        <s v="Sure-Fire's Holly" u="1"/>
        <s v="LSF Daisy" u="1"/>
        <s v="HP Margo" u="1"/>
        <s v="Mountaineer Candance" u="1"/>
        <s v="KB Julie" u="1"/>
        <s v="Labor's End Leah" u="1"/>
        <s v="Nash Acre's Janette" u="1"/>
        <s v="King Avenue Ruby" u="1"/>
        <s v="Deer Run Rhea" u="1"/>
        <s v="Briquet" u="1"/>
        <s v="Owl Ridge Rebel's Harlee" u="1"/>
        <s v="Sun Set Acres Ana" u="1"/>
        <s v="AgRestore's JW MissJolene" u="1"/>
        <s v="J. Z. Miss Image" u="1"/>
        <s v="Brass Legend's Velvette" u="1"/>
        <s v="Wee-Ridge Donna" u="1"/>
        <s v="LCH Justin's Karly" u="1"/>
        <s v="Double A Lad's Carrie" u="1"/>
        <s v="AgRestore's JW  Madonna " u="1"/>
        <s v="Greentop American Beauty" u="1"/>
        <s v="OHF Visions Luscious Lace" u="1"/>
        <s v="Schaefer's Dora" u="1"/>
        <s v="El's Correy" u="1"/>
        <s v="Terr-A-Way Elite" u="1"/>
        <s v="Simba Lexus" u="1"/>
        <s v="Pine Grove Liberty" u="1"/>
        <s v="CLB Myra" u="1"/>
        <s v="SB Simply Amazing" u="1"/>
        <s v="Pierce's Cassie" u="1"/>
        <s v="Owl Ridge Rebel's Debut" u="1"/>
        <s v="Greentop Bonnie" u="1"/>
        <s v="VSB CK's Amazing Grace" u="1"/>
        <s v="BAR Becky's Paige" u="1"/>
        <s v="Greentop Dutchess" u="1"/>
        <s v="NV C&amp;C Dee" u="1"/>
        <s v="Hollow's UC April" u="1"/>
        <s v="LCH Justin’s Karly" u="1"/>
        <s v="Stoney Lake Jayne" u="1"/>
        <s v="WB All Things Considered" u="1"/>
        <s v="Maker's Master's Eda" u="1"/>
        <s v="Honey Locust Blondie" u="1"/>
        <s v="Sparrow's Nettie's Mary" u="1"/>
        <s v="Hallett's Easter Lilly" u="1"/>
        <s v="AG Restore's JW  Madonna " u="1"/>
        <s v="Shady Grove Daisy" u="1"/>
        <s v="Roselea Violet II" u="1"/>
        <s v="Glory's Kyra Joy" u="1"/>
        <s v="Orndorff's Captain Carrie" u="1"/>
        <s v="Oak Hill Ace's Final Page" u="1"/>
        <s v="Sunny Brook Cinda" u="1"/>
        <s v="LockehavenDela" u="1"/>
        <s v="Starlight Acres Mallorie" u="1"/>
        <s v="R &amp; M Rosie's Jane" u="1"/>
        <s v="Honey Locust Jim Doll" u="1"/>
        <s v="Meadow Crest Mariah" u="1"/>
        <s v="Peach Bottom Maya" u="1"/>
        <s v="Oak Hill Princess Ella" u="1"/>
        <s v="Bar B Vision Melanie" u="1"/>
        <s v="Harbor Haven Dreamaleena" u="1"/>
        <s v="Provost Miss Personality" u="1"/>
        <s v="Camelot Ice Chip" u="1"/>
        <s v="Oak Hill Princess Diana" u="1"/>
        <s v="Nesbitt's Riverview Jane" u="1"/>
        <s v="Lang's Dixie's Daffodil" u="1"/>
        <s v="Diehl’s Marley" u="1"/>
        <s v="Bill's Waving Sara" u="1"/>
        <s v="Concord's Grand Finale" u="1"/>
        <s v="Chickasaw Bella" u="1"/>
        <s v="Starlight Acres Paige" u="1"/>
        <s v="Hillside Prince Classy" u="1"/>
        <s v="Nesbitt's Riverview Queen" u="1"/>
        <s v="Rocky Lane Extreme's Amy" u="1"/>
        <s v="Eddie's Miss Lynn" u="1"/>
        <s v="T-Road Jim's Lady" u="1"/>
        <s v="Mountaineer Korky Lu" u="1"/>
        <s v="DW Fancy" u="1"/>
        <s v="Princess Anna" u="1"/>
        <s v="Lor-Rob Electra" u="1"/>
        <s v="HP June" u="1"/>
        <s v="CJ Misty" u="1"/>
        <s v="Twinkle's Judy" u="1"/>
        <s v="E L's Correy" u="1"/>
        <s v="Simba’s Lexus" u="1"/>
        <s v="PVF Lindy B" u="1"/>
        <s v="K's Kayla" u="1"/>
        <s v="L &amp; C Francesca" u="1"/>
        <s v="Misters Tia" u="1"/>
        <s v="OHF Vision Luscious Lace" u="1"/>
        <s v="L &amp; C Felena" u="1"/>
        <s v="Junior's Kim" u="1"/>
        <s v="JSS Valerie" u="1"/>
        <s v="Ginny's Gloria" u="1"/>
        <s v="Bloom's Conquerors Gracie" u="1"/>
        <s v="Maker's Ava" u="1"/>
        <s v="L &amp; C Serena" u="1"/>
        <s v="L &amp; C Sydney" u="1"/>
        <s v="Oak Haven's Gracie" u="1"/>
        <s v="Camelot Chips Bella" u="1"/>
        <s v="Brass Legand's Flirt" u="1"/>
        <s v="Brass Legand's Torte" u="1"/>
        <s v="Millville's Ruthie" u="1"/>
        <s v="Stoney Lake Evelyn" u="1"/>
        <s v="W.B. Bound for Glory" u="1"/>
        <s v="BAR Countach's Jelly Bean" u="1"/>
        <s v="Rud's Megan" u="1"/>
        <s v="Sandy Road Charming" u="1"/>
        <s v="DBL Tail Daphne Du Marais" u="1"/>
        <s v="Camelot Chips Carpe Diem" u="1"/>
        <s v="WB Lucy Lou" u="1"/>
        <s v="Mohr's Sidney" u="1"/>
        <s v="Dalyn's Misty" u="1"/>
        <s v="Mountaineer Candace" u="1"/>
        <s v="L &amp; C Carmelo" u="1"/>
        <s v="WesSand's Josetta" u="1"/>
        <s v="CA Jessie's Destiny" u="1"/>
        <s v="Diehl's Marley" u="1"/>
        <s v="CJ. Lynnette" u="1"/>
        <s v="Peach Bottom McKenna" u="1"/>
        <s v="Umberger's Abby" u="1"/>
        <s v="Mountain View Sunbeam" u="1"/>
        <s v="St. Forence Anne Mae" u="1"/>
        <s v="C.J. Lynnette" u="1"/>
        <s v="L&amp;C Carmelo" u="1"/>
        <s v="Tomahawk's Brandi Marie" u="1"/>
        <s v="Mill Acres Rita" u="1"/>
        <s v="H.J.M. Christine" u="1"/>
        <s v="Master's Sam's Ann" u="1"/>
        <s v="Ridgeview Tracey Joy" u="1"/>
        <s v="Retreat ReAllie" u="1"/>
        <s v="Monty's O.C. Candy" u="1"/>
        <s v="Dublin Valley Megan" u="1"/>
        <s v="Boucher's Supreme Zoe" u="1"/>
        <s v="Produce Acres Miss Holly" u="1"/>
        <s v="Maple Ridge Bambi" u="1"/>
        <s v="Hallett's Chance Joan" u="1"/>
        <s v="Carey's Sassy One" u="1"/>
        <s v="Oak Haven's Misty Legand" u="1"/>
        <s v="Simba's Lexus" u="1"/>
        <s v="WesSand's Daryl Ann" u="1"/>
        <s v="W.B. Lucy Lou" u="1"/>
        <s v="Greentop Mindy" u="1"/>
        <s v="Jackson's U.C. Amber" u="1"/>
        <s v="MHC Packer" u="1"/>
        <s v="JKA Princess Lillie" u="1"/>
        <s v="Windsong's Rubie Sue" u="1"/>
        <s v="Honey Locust Jim Star" u="1"/>
        <s v="J.H.B. Beauty's Princes" u="1"/>
        <s v="Charming's Bonnie" u="1"/>
        <s v="Oak Haven's déjà vu" u="1"/>
        <s v="W.B All Things Considered" u="1"/>
        <s v="Diehl's Fionna" u="1"/>
        <s v="Greentop Proud Mary" u="1"/>
        <s v="Biggerstaff's Captiva" u="1"/>
        <s v="Orndorff's Captain Sue" u="1"/>
        <s v="Camelot's Chip Bella" u="1"/>
        <s v="J.M.W. Bess" u="1"/>
        <s v="Twin Oaks Mariah" u="1"/>
        <s v="Farlane Justine" u="1"/>
        <s v="Oak Hill Master's Lilly" u="1"/>
        <s v="Locust Lane April" u="1"/>
        <s v="Relyb's Donna" u="1"/>
        <s v="CJ Lynette" u="1"/>
        <s v="L.B. Cristal" u="1"/>
        <s v="Sunny Lane Katrina" u="1"/>
        <s v="Stoney Lake Estella" u="1"/>
        <s v="Mill Acres Rose" u="1"/>
        <s v="Peach Bottom Morgan" u="1"/>
        <s v="Mountain View Brianne" u="1"/>
        <s v="Simba's Liberty" u="1"/>
        <s v="J.B.H. Supreme Bonnie" u="1"/>
        <s v="RX Acres Bell" u="1"/>
        <s v="Honey Locust robin" u="1"/>
        <s v="Oak Haven's Ladonna" u="1"/>
        <s v="PVF Amber" u="1"/>
        <s v="Mae's Molly" u="1"/>
        <s v="Meadow Crest Misty's Image" u="1"/>
        <s v="Greentop Ruby" u="1"/>
        <s v="Mountainside Carla" u="1"/>
        <s v="Lor-Rob Aliza" u="1"/>
        <s v="DH Paradise Kayla Design" u="1"/>
        <s v="WB Bound for Glory" u="1"/>
        <s v="Glick's Jane Girl" u="1"/>
        <s v="S.C.V.F. Desi Lou" u="1"/>
        <s v="Sunny Brook Victory" u="1"/>
        <s v="Sparrow's Shannon" u="1"/>
        <s v="O and E Acres Tracy" u="1"/>
        <s v="RKD Maya" u="1"/>
        <s v="WesSand's Joletta" u="1"/>
        <s v="Beechwood Jenny" u="1"/>
        <s v="Maple Grove Bess" u="1"/>
        <s v="Remlap Swizzle Stick" u="1"/>
        <s v="Brass Legand's Spiritte" u="1"/>
        <s v="C.J. Misty" u="1"/>
        <s v="Charlies Crystal" u="1"/>
        <s v="Le Ginger" u="1"/>
        <s v="Lor-Rob Dilemna" u="1"/>
        <s v="PVF Alara" u="1"/>
        <s v="Stoney Lake Harriet" u="1"/>
        <s v="AG Restore's JW  Madonna's " u="1"/>
        <s v="Brass Entry" u="1"/>
        <s v="W.B. All Things Considered" u="1"/>
        <s v="Bel-Mor Sadie" u="1"/>
        <s v="D V Megan" u="1"/>
        <s v="Paradise Robin" u="1"/>
        <s v="Burr Creek Wendy" u="1"/>
        <s v="Sunnybrook Victory" u="1"/>
        <s v="R &amp; M Barb's Lexie" u="1"/>
        <s v="DLF Logan's Toula" u="1"/>
        <s v="Hidden View Kaylene" u="1"/>
        <s v="LCH Justins Karly" u="1"/>
        <s v="Sparrow's Alex" u="1"/>
        <s v="Wes Sand's Daryl Ann" u="1"/>
        <s v="Sunset Sue" u="1"/>
        <s v="Remlap Princess Lily" u="1"/>
        <s v="Bloom's Conquerors Faith" u="1"/>
        <s v="Camelot's Ice Chip" u="1"/>
        <s v="Dry Creek Sharon" u="1"/>
        <s v="PVF Julie B" u="1"/>
        <s v="Kelly's Madeline" u="1"/>
        <s v="Shadow Creek Becky" u="1"/>
        <s v="Sun Set Acres Gina" u="1"/>
        <s v="PVF Alexis" u="1"/>
        <s v="CHS Bounty" u="1"/>
        <s v="McKee's Master Lesa" u="1"/>
        <s v="Bar Justins Holbrook" u="1"/>
        <s v="Stoney Lake Elizabeth" u="1"/>
        <s v="Mountain View Briteen" u="1"/>
        <s v="OHF Vision I'm Special" u="1"/>
        <s v="Newtonia Rose" u="1"/>
        <s v="Bar B Wahlon's Mia" u="1"/>
        <s v="Hallet's Chance Joan" u="1"/>
        <s v="Double A Lad’s Carrie" u="1"/>
        <s v="Bloom's Conquerors Brandi" u="1"/>
        <s v="Rangeley Crissy" u="1"/>
        <s v="DBLTail Daphne Du Marais" u="1"/>
        <s v="Millville's Tillie" u="1"/>
        <s v="Anvil Ring Dawn" u="1"/>
        <s v="AgRestore's J.W. Hannah" u="1"/>
        <s v="CF Charley" u="1"/>
        <s v="Stoney Lake Jaki" u="1"/>
        <s v="GHF Vision I'm Special" u="1"/>
        <s v="All-en-time Ginny" u="1"/>
        <s v="Diehl's Emerald" u="1"/>
        <s v="C.J. Lynette" u="1"/>
        <s v="Moonlight Katie" u="1"/>
      </sharedItems>
    </cacheField>
    <cacheField name="Column" numFmtId="0">
      <sharedItems containsString="0" containsBlank="1" containsNumber="1" containsInteger="1" minValue="0" maxValue="0" count="2">
        <m/>
        <n v="0"/>
      </sharedItems>
    </cacheField>
    <cacheField name="Value" numFmtId="0">
      <sharedItems containsString="0" containsBlank="1" containsNumber="1" containsInteger="1" minValue="2" maxValue="80" count="26">
        <n v="64"/>
        <n v="44"/>
        <n v="20"/>
        <n v="12"/>
        <n v="8"/>
        <n v="14"/>
        <n v="10"/>
        <n v="6"/>
        <n v="4"/>
        <n v="80"/>
        <n v="40"/>
        <n v="25"/>
        <n v="15"/>
        <n v="48"/>
        <n v="33"/>
        <n v="9"/>
        <n v="7"/>
        <n v="5"/>
        <n v="3"/>
        <n v="2"/>
        <n v="28"/>
        <m/>
        <n v="22"/>
        <n v="30"/>
        <n v="21"/>
        <n v="11"/>
      </sharedItems>
    </cacheField>
    <cacheField name="Page1" numFmtId="0">
      <sharedItems count="26">
        <s v="Davenport"/>
        <s v="Illinois"/>
        <s v="Indiana"/>
        <s v="Iowa"/>
        <s v="Kansas"/>
        <s v="Keystone"/>
        <s v="MGLI"/>
        <s v="Michigan"/>
        <s v="Minnesota"/>
        <s v="Missouri"/>
        <s v="NABC VI"/>
        <s v="NAILE"/>
        <s v="Nebraska"/>
        <s v="New England"/>
        <s v="New York"/>
        <s v="North Carolina"/>
        <s v="Ohio"/>
        <s v="South Dakota"/>
        <s v="Southern Ohio"/>
        <s v="Stock show"/>
        <s v="Vermont"/>
        <s v="West Virginia"/>
        <s v="Wisconsin"/>
        <s v="KILE" u="1"/>
        <s v="Wsconsin" u="1"/>
        <s v="Futurity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r:id="rId1" refreshedBy="intra" refreshedDate="40900.450083564814" refreshedVersion="4" recordCount="120">
  <cacheSource type="consolidation">
    <consolidation autoPage="0">
      <pages count="1">
        <page count="27">
          <pageItem name="Indiana"/>
          <pageItem name="Ohio"/>
          <pageItem name="Georgia"/>
          <pageItem name="Iowa"/>
          <pageItem name="Illinois"/>
          <pageItem name="MGLI"/>
          <pageItem name="Michigan"/>
          <pageItem name="Minnesota"/>
          <pageItem name="NAILE"/>
          <pageItem name="Futurity"/>
          <pageItem name="Davenprt"/>
          <pageItem name="Stock Show"/>
          <pageItem name="Nebraska"/>
          <pageItem name="New York"/>
          <pageItem name="Southern Ohio"/>
          <pageItem name="KILE"/>
          <pageItem name="Wisconsin"/>
          <pageItem name="Vermont"/>
          <pageItem name="Missouri"/>
          <pageItem name="Kansas"/>
          <pageItem name="Idaho"/>
          <pageItem name="New England"/>
          <pageItem name="West Virginia"/>
          <pageItem name="Keystone"/>
          <pageItem name="North Carolina"/>
          <pageItem name="South Dakota"/>
          <pageItem name="NABC VI"/>
        </page>
      </pages>
      <rangeSets count="24">
        <rangeSet i1="10" ref="E84:F89" sheet="Davenport"/>
        <rangeSet i1="2" ref="E82:F87" sheet="Georgia National Fair"/>
        <rangeSet i1="4" ref="E82:F87" sheet="Illinois"/>
        <rangeSet i1="0" ref="E82:F87" sheet="Indiana"/>
        <rangeSet i1="3" ref="E82:F87" sheet="Iowa"/>
        <rangeSet i1="19" ref="E82:F87" sheet="Kansas "/>
        <rangeSet i1="23" ref="E82:F87" sheet="KILE"/>
        <rangeSet i1="5" ref="E82:F87" sheet="MGLI"/>
        <rangeSet i1="6" ref="E82:F87" sheet="Michigan State"/>
        <rangeSet i1="7" ref="E82:F87" sheet="Minnesota"/>
        <rangeSet i1="18" ref="E82:F87" sheet="Missouri"/>
        <rangeSet i1="26" ref="E98:F103" sheet="NABC VI"/>
        <rangeSet i1="8" ref="E82:F87" sheet="NAILE"/>
        <rangeSet i1="12" ref="E82:F87" sheet="Nebraska"/>
        <rangeSet i1="21" ref="E82:F87" sheet="New England"/>
        <rangeSet i1="13" ref="E82:F87" sheet="New York"/>
        <rangeSet i1="24" ref="E82:F87" sheet="North Carolina"/>
        <rangeSet i1="1" ref="E74:F79" sheet="Ohio"/>
        <rangeSet i1="25" ref="E82:F87" sheet="South Dakota"/>
        <rangeSet i1="14" ref="E82:F87" sheet="Southern Ohio"/>
        <rangeSet i1="11" ref="E83:F88" sheet="Stock Show"/>
        <rangeSet i1="17" ref="E82:F87" sheet="Vermont"/>
        <rangeSet i1="22" ref="E82:F87" sheet="West Virginia"/>
        <rangeSet i1="16" ref="E82:F87" sheet="Wisconsin"/>
      </rangeSets>
    </consolidation>
  </cacheSource>
  <cacheFields count="4">
    <cacheField name="Row" numFmtId="0">
      <sharedItems containsBlank="1" count="270">
        <s v="Farlane Lorena"/>
        <s v="C.J. Page"/>
        <s v="Diehl's Honey"/>
        <s v="Beechwood Dana"/>
        <s v="J.G.M. Annie"/>
        <m/>
        <s v="WesSand's Jasmine"/>
        <s v="WesSand's Mitzi"/>
        <s v="Greentop Diana"/>
        <s v="BJ Deflation"/>
        <s v="Carey's Bee Extra Patient"/>
        <s v="MAK Ivy"/>
        <s v="Hillanvale's Tammy"/>
        <s v="I'm Covinced She's Juicy"/>
        <s v="Nesbitt's Riverview Rosie"/>
        <s v="Pine Ridge Gabby"/>
        <s v="Missy's Diamond"/>
        <s v="McQuarrie's Zena"/>
        <s v="Hallett's Classy Belinda"/>
        <s v="Bar B Skip's Joyelle"/>
        <s v="T.C. Navigator's Amber"/>
        <s v="Chestnut's Faith"/>
        <s v="Sikora's Sly"/>
        <s v="L &amp; C Darlena" u="1"/>
        <s v="WesSand's Juanita" u="1"/>
        <s v="Windsong Rubie Sue" u="1"/>
        <s v="Pine Grove Legacy's Queen" u="1"/>
        <s v="Sunshine Acres Daisey's Katey" u="1"/>
        <s v="Greentop Rachel" u="1"/>
        <s v="Lor-Rob Vera" u="1"/>
        <s v="HP Margo" u="1"/>
        <s v="R.F. Sara's Cassie" u="1"/>
        <s v="Commander's Rainbow II" u="1"/>
        <s v="KB Julie" u="1"/>
        <s v="Stoney Lake Elma" u="1"/>
        <s v="Julie HighLigh" u="1"/>
        <s v="Millville’s Ruthie" u="1"/>
        <s v="Bloom's Conquerors May" u="1"/>
        <s v="Miss Wanda Sue" u="1"/>
        <s v="LCH Justin's Karly" u="1"/>
        <s v="DoubelTail Perfect Storm" u="1"/>
        <s v="JC Sandy" u="1"/>
        <s v="Greentop American Beauty" u="1"/>
        <s v="MAB's Julie" u="1"/>
        <s v="CJ Jenna" u="1"/>
        <s v="C.J. Kaitlyn" u="1"/>
        <s v="Brass Captains Garnette" u="1"/>
        <s v="All-en-time Mary" u="1"/>
        <s v="Sandy Acres Iva" u="1"/>
        <s v="SB Simply Amazing" u="1"/>
        <s v="Owl Ridge Rebel's Debut" u="1"/>
        <s v="CF Darci" u="1"/>
        <s v="Rowan" u="1"/>
        <s v="Jubilee's LouAnn" u="1"/>
        <s v="S.C.V.F. Abbie" u="1"/>
        <s v="Greentop Dutchess" u="1"/>
        <s v="DBL Tail Victoria Supreme" u="1"/>
        <s v="Abby" u="1"/>
        <s v="Stoney Lake Jayne" u="1"/>
        <s v="Maker's Eda" u="1"/>
        <s v="Weaver.s Amy" u="1"/>
        <s v="DLF Logan'sToula" u="1"/>
        <s v="Diehl's Fiona" u="1"/>
        <s v="Maker's Master's Eda" u="1"/>
        <s v="SB Xena" u="1"/>
        <s v="MAK Kit Kat" u="1"/>
        <s v="K &amp; J House's Reogen" u="1"/>
        <s v="WesSand's Hannah" u="1"/>
        <s v="HP Mango" u="1"/>
        <s v="I’m Convinced She’s Juicy" u="1"/>
        <s v="B.Y. Acre's Jolene" u="1"/>
        <s v="St. Florence Anne Mae" u="1"/>
        <s v="J C Sandy" u="1"/>
        <s v="Diehl’s Honey" u="1"/>
        <s v="Honey Locust Jim Doll" u="1"/>
        <s v="Oak Hill Princess Ella" u="1"/>
        <s v="L.Y. Vision Angie" u="1"/>
        <s v="Mountaineer U-C-Betsy" u="1"/>
        <s v="GlennDale's Maddison Ave" u="1"/>
        <s v="OHF Vision Im Special" u="1"/>
        <s v="Misters Cassie" u="1"/>
        <s v="Tari-Wey Stella Artois" u="1"/>
        <s v="Provost Miss Personality" u="1"/>
        <s v="Oak Hill Princess Diana" u="1"/>
        <s v=" K's Kayla" u="1"/>
        <s v="Charlie's Valerie" u="1"/>
        <s v="Bill's Waving Sara" u="1"/>
        <s v="Brass Legand’s Torte" u="1"/>
        <s v="AgRestores JW Miss Carson" u="1"/>
        <s v="Hillside Prince Classy" u="1"/>
        <s v="Riverdale Dixie" u="1"/>
        <s v="Harbor Havens Dreamaleena" u="1"/>
        <s v="Produce Acres Lisa Sue" u="1"/>
        <s v="Lor-Rob Shakira" u="1"/>
        <s v="Stanan's Annie Savoy" u="1"/>
        <s v="Nesbitt's Riverview Queen" u="1"/>
        <s v="White Water Creek Kerrie" u="1"/>
        <s v="Mountain View Benz" u="1"/>
        <s v="Tegga's Flashy Trish" u="1"/>
        <s v="HFB Heaven's Bloom Martina" u="1"/>
        <s v="Wes-N R Zenith" u="1"/>
        <s v="Patriot Betsy Ross" u="1"/>
        <s v="Mountaineer Korky Lu" u="1"/>
        <s v="DW Fancy" u="1"/>
        <s v="Lor-Rob Electra" u="1"/>
        <s v="Deep Springs Mona Lisa" u="1"/>
        <s v="HP June" u="1"/>
        <s v="CJ Misty" u="1"/>
        <s v="Twinkle's Judy" u="1"/>
        <s v="Mountain View Brandy" u="1"/>
        <s v="PVF Lindy B" u="1"/>
        <s v="SCVF Desi Lou" u="1"/>
        <s v="DDC Bell" u="1"/>
        <s v="K's Kayla" u="1"/>
        <s v="L &amp; C Francesca" u="1"/>
        <s v="DBT Magics Princess Faith" u="1"/>
        <s v="Circle Y's Tori" u="1"/>
        <s v="AF Annie" u="1"/>
        <s v="Mountaineer U.C. Betsy" u="1"/>
        <s v="Produce Acres Dellies Sue" u="1"/>
        <s v="Miss Monica" u="1"/>
        <s v="CF Kayden" u="1"/>
        <s v="L &amp; C Felena" u="1"/>
        <s v="Farfield's Grace" u="1"/>
        <s v="D &amp; M Penny's Cocoa" u="1"/>
        <s v="JSS Valerie" u="1"/>
        <s v="Greentop Mandy" u="1"/>
        <s v="C.J. Jenna" u="1"/>
        <s v="Maker's Ava" u="1"/>
        <s v="Eggen HighMeadow Crystal" u="1"/>
        <s v="C.J. Jenna " u="1"/>
        <s v="Honey Locust Tressa" u="1"/>
        <s v="Wes Sand's Hannah" u="1"/>
        <s v="Camelot Chips Bella" u="1"/>
        <s v="Flossie (Katie Johnson entry)" u="1"/>
        <s v="Misters Juliette" u="1"/>
        <s v="Brass Legand's Torte" u="1"/>
        <s v="Honey Locust Razzamatazz" u="1"/>
        <s v="Twinkle's Jill" u="1"/>
        <s v="Millville's Ruthie" u="1"/>
        <s v="W.B. Bound for Glory" u="1"/>
        <s v="L.Y. Vision's Angie" u="1"/>
        <s v="Sandy Road Charming" u="1"/>
        <s v="DBL Tail Daphne Du Marais" u="1"/>
        <s v="Bloom's Conquerors Bella" u="1"/>
        <s v="L &amp; C Carmelo" u="1"/>
        <s v="WesSand's Josetta" u="1"/>
        <s v="Harbor Haven's Dreamaleena" u="1"/>
        <s v="Mountaineer U.C. Michele" u="1"/>
        <s v="GKD Cindy Ann" u="1"/>
        <s v="Diehl's Marley" u="1"/>
        <s v="Greene Meade Amber" u="1"/>
        <s v="Retreat Rendezvous" u="1"/>
        <s v="Peach Bottom McKenna" u="1"/>
        <s v="Stoney Lake Lucky" u="1"/>
        <s v="Mountain View Sunbeam" u="1"/>
        <s v="Produce Acres Sweet Dream" u="1"/>
        <s v="Sedor Cinderella " u="1"/>
        <s v="D.M.W. Modern Julie" u="1"/>
        <s v="Master's Sam's Ann" u="1"/>
        <s v="Schaefer's Frannie" u="1"/>
        <s v="Mohr's Sidny" u="1"/>
        <s v="Sparrow's Naomi" u="1"/>
        <s v="Dublin Valley Megan" u="1"/>
        <s v="SummerTree's U2 Jounei" u="1"/>
        <s v="Produce Acres Miss Holly" u="1"/>
        <s v="C.J. Megan" u="1"/>
        <s v="Hallett's Chance Joan" u="1"/>
        <s v="Hallett's Chance Leita" u="1"/>
        <s v="SB Xenia" u="1"/>
        <s v="Double DJ Farm Missy" u="1"/>
        <s v="WesSand's Daryl Ann" u="1"/>
        <s v="Greentop Mindy" u="1"/>
        <s v="Jackson's U.C. Amber" u="1"/>
        <s v="Carey’s Bee Extra Patient" u="1"/>
        <s v="JKA Princess Lillie" u="1"/>
        <s v="AgRestore's JW Miss Marla" u="1"/>
        <s v="L.B. Vanna's Prisca" u="1"/>
        <s v="Honey Locust Jim Star" u="1"/>
        <s v="Mountain View Ballerina" u="1"/>
        <s v="Hallett's Chance Sis" u="1"/>
        <s v="Orndorff's Captain Emily" u="1"/>
        <s v="AgRestore's J.W. Madonna" u="1"/>
        <s v="Greentop Proud Mary" u="1"/>
        <s v="J.C. Sandy" u="1"/>
        <s v="Twin Oaks Mariah" u="1"/>
        <s v="Vanessa Jewel" u="1"/>
        <s v="Diehl's Vanna" u="1"/>
        <s v="Farlane Justine" u="1"/>
        <s v="Pine Grove Gina" u="1"/>
        <s v="Oak Haven's LouLou" u="1"/>
        <s v="Circle J Legend's Emma" u="1"/>
        <s v="Locust Lane April" u="1"/>
        <s v="Weeping Meadow Joy" u="1"/>
        <s v="WW Abigail's Pot of Gold" u="1"/>
        <s v="Bar B Styles Rose" u="1"/>
        <s v="OMB Hope for Hilda" u="1"/>
        <s v="Peach Bottom Morgan" u="1"/>
        <s v="Mountain View Brianne" u="1"/>
        <s v="Starlight Acres Samantha" u="1"/>
        <s v="Manhart Libby" u="1"/>
        <s v="Simba's Liberty" u="1"/>
        <s v="J.B.H. Supreme Bonnie" u="1"/>
        <s v="LMY's Kathy" u="1"/>
        <s v="PVF Amber" u="1"/>
        <s v="Greentop Ruby" u="1"/>
        <s v="L &amp; C Carmello" u="1"/>
        <s v="Isham Brook Norma" u="1"/>
        <s v="Mountainside Carla" u="1"/>
        <s v="Diehl's Gracie" u="1"/>
        <s v="Paradise Aces Miss Goldie" u="1"/>
        <s v="Camelot Chip's Carpe Diem" u="1"/>
        <s v="S.C.V.F. Desi Lou" u="1"/>
        <s v="Sunny Brook Victory" u="1"/>
        <s v="Sparrow's Shannon" u="1"/>
        <s v="Sparrow’s Shannon" u="1"/>
        <s v="RKD Maya" u="1"/>
        <s v="WesSand's Joletta" u="1"/>
        <s v="Diehl's Precious Lou" u="1"/>
        <s v="Remlap Swizzle Stick" u="1"/>
        <s v="Brass Legand's Spiritte" u="1"/>
        <s v="Clintridge Charity" u="1"/>
        <s v="Mountain Side Carla" u="1"/>
        <s v="Detweiler's Polly" u="1"/>
        <s v="Eberspacher's Bronwny" u="1"/>
        <s v="Swihart's EFB Lola" u="1"/>
        <s v="SummerTree's U2 Journei" u="1"/>
        <s v="Four Star Simone" u="1"/>
        <s v="Buerckley's Joy" u="1"/>
        <s v="LRK Ashley" u="1"/>
        <s v="Camelot Chips Contessa" u="1"/>
        <s v="Greentop Carrie" u="1"/>
        <s v="Moonlight Acres Susan" u="1"/>
        <s v="DLF Logan's Toula" u="1"/>
        <s v="Brockstream Free" u="1"/>
        <s v="Sunset Sue" u="1"/>
        <s v="Remlap Princess Lily" u="1"/>
        <s v="Stoney Lake Exhilaration" u="1"/>
        <s v="MHC Venus" u="1"/>
        <s v="Dry Creek Sharon" u="1"/>
        <s v="Maple Ridge Stylish Brandi" u="1"/>
        <s v="Stoney Lake Exhileration" u="1"/>
        <s v="Produce Acres Rachelle" u="1"/>
        <s v="Cindy's Queen" u="1"/>
        <s v="Kelli Acres Aleah" u="1"/>
        <s v="House Masie Farceur" u="1"/>
        <s v="Carey's Lucky One Image" u="1"/>
        <s v="PVF Alexis" u="1"/>
        <s v="Drew Lisa" u="1"/>
        <s v="Bar Justins Holbrook" u="1"/>
        <s v="K &amp; J House's Reagan" u="1"/>
        <s v="Remlap Colby's Lexus" u="1"/>
        <s v="Stoney Lake Elizabeth" u="1"/>
        <s v="Holly" u="1"/>
        <s v="Misters Delight" u="1"/>
        <s v="Mountain View Briteen" u="1"/>
        <s v="WesSand's Sophia" u="1"/>
        <s v="Little River Tia" u="1"/>
        <s v="OHF Vision I'm Special" u="1"/>
        <s v="Bar B Wahlon's Mia" u="1"/>
        <s v="Bloom's Conquerors Brandi" u="1"/>
        <s v="Hidden Road Bonnie" u="1"/>
        <s v="Diehl's Crystal" u="1"/>
        <s v="Oak Hill Natalie" u="1"/>
        <s v="Stoney Lake Jaki" u="1"/>
        <s v="N.B. Junior's susanna" u="1"/>
        <s v="Bar B Styles Ruth Ann" u="1"/>
        <s v="Camelot Taboo" u="1"/>
        <s v="A.B.F. K's Krystal" u="1"/>
        <s v="AgRestore Stella" u="1"/>
      </sharedItems>
    </cacheField>
    <cacheField name="Column" numFmtId="0">
      <sharedItems containsString="0" containsBlank="1" containsNumber="1" containsInteger="1" minValue="0" maxValue="0" count="2">
        <m/>
        <n v="0"/>
      </sharedItems>
    </cacheField>
    <cacheField name="Value" numFmtId="0">
      <sharedItems containsString="0" containsBlank="1" containsNumber="1" containsInteger="1" minValue="2" maxValue="75" count="26">
        <n v="48"/>
        <n v="28"/>
        <n v="20"/>
        <n v="12"/>
        <n v="8"/>
        <n v="10"/>
        <n v="7"/>
        <n v="5"/>
        <n v="3"/>
        <n v="2"/>
        <n v="30"/>
        <n v="16"/>
        <n v="6"/>
        <n v="4"/>
        <n v="75"/>
        <n v="40"/>
        <n v="25"/>
        <n v="15"/>
        <n v="33"/>
        <n v="21"/>
        <n v="9"/>
        <n v="32"/>
        <m/>
        <n v="14"/>
        <n v="24"/>
        <n v="36"/>
      </sharedItems>
    </cacheField>
    <cacheField name="Page1" numFmtId="0">
      <sharedItems count="27">
        <s v="Davenprt"/>
        <s v="Georgia"/>
        <s v="Illinois"/>
        <s v="Indiana"/>
        <s v="Iowa"/>
        <s v="Kansas"/>
        <s v="Keystone"/>
        <s v="MGLI"/>
        <s v="Michigan"/>
        <s v="Minnesota"/>
        <s v="Missouri"/>
        <s v="NABC VI"/>
        <s v="NAILE"/>
        <s v="Nebraska"/>
        <s v="New England"/>
        <s v="New York"/>
        <s v="North Carolina"/>
        <s v="Ohio"/>
        <s v="South Dakota"/>
        <s v="Southern Ohio"/>
        <s v="Stock Show"/>
        <s v="Vermont"/>
        <s v="West Virginia"/>
        <s v="Wisconsin"/>
        <s v="KILE" u="1"/>
        <s v="Futurity" u="1"/>
        <s v="Idaho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10">
  <r>
    <x v="0"/>
    <x v="0"/>
    <x v="0"/>
    <x v="0"/>
  </r>
  <r>
    <x v="1"/>
    <x v="0"/>
    <x v="1"/>
    <x v="0"/>
  </r>
  <r>
    <x v="2"/>
    <x v="0"/>
    <x v="2"/>
    <x v="0"/>
  </r>
  <r>
    <x v="3"/>
    <x v="0"/>
    <x v="3"/>
    <x v="0"/>
  </r>
  <r>
    <x v="4"/>
    <x v="0"/>
    <x v="4"/>
    <x v="0"/>
  </r>
  <r>
    <x v="1"/>
    <x v="0"/>
    <x v="5"/>
    <x v="1"/>
  </r>
  <r>
    <x v="1"/>
    <x v="0"/>
    <x v="6"/>
    <x v="1"/>
  </r>
  <r>
    <x v="1"/>
    <x v="0"/>
    <x v="7"/>
    <x v="1"/>
  </r>
  <r>
    <x v="1"/>
    <x v="0"/>
    <x v="8"/>
    <x v="1"/>
  </r>
  <r>
    <x v="1"/>
    <x v="0"/>
    <x v="9"/>
    <x v="1"/>
  </r>
  <r>
    <x v="5"/>
    <x v="0"/>
    <x v="10"/>
    <x v="2"/>
  </r>
  <r>
    <x v="1"/>
    <x v="0"/>
    <x v="11"/>
    <x v="2"/>
  </r>
  <r>
    <x v="6"/>
    <x v="0"/>
    <x v="5"/>
    <x v="2"/>
  </r>
  <r>
    <x v="1"/>
    <x v="0"/>
    <x v="12"/>
    <x v="2"/>
  </r>
  <r>
    <x v="7"/>
    <x v="0"/>
    <x v="13"/>
    <x v="2"/>
  </r>
  <r>
    <x v="0"/>
    <x v="0"/>
    <x v="14"/>
    <x v="3"/>
  </r>
  <r>
    <x v="8"/>
    <x v="0"/>
    <x v="15"/>
    <x v="3"/>
  </r>
  <r>
    <x v="2"/>
    <x v="0"/>
    <x v="16"/>
    <x v="3"/>
  </r>
  <r>
    <x v="9"/>
    <x v="0"/>
    <x v="17"/>
    <x v="3"/>
  </r>
  <r>
    <x v="10"/>
    <x v="0"/>
    <x v="5"/>
    <x v="3"/>
  </r>
  <r>
    <x v="1"/>
    <x v="0"/>
    <x v="18"/>
    <x v="4"/>
  </r>
  <r>
    <x v="11"/>
    <x v="0"/>
    <x v="19"/>
    <x v="4"/>
  </r>
  <r>
    <x v="12"/>
    <x v="0"/>
    <x v="17"/>
    <x v="4"/>
  </r>
  <r>
    <x v="13"/>
    <x v="0"/>
    <x v="20"/>
    <x v="4"/>
  </r>
  <r>
    <x v="1"/>
    <x v="0"/>
    <x v="12"/>
    <x v="4"/>
  </r>
  <r>
    <x v="14"/>
    <x v="0"/>
    <x v="21"/>
    <x v="5"/>
  </r>
  <r>
    <x v="1"/>
    <x v="0"/>
    <x v="6"/>
    <x v="5"/>
  </r>
  <r>
    <x v="1"/>
    <x v="0"/>
    <x v="7"/>
    <x v="5"/>
  </r>
  <r>
    <x v="1"/>
    <x v="0"/>
    <x v="8"/>
    <x v="5"/>
  </r>
  <r>
    <x v="1"/>
    <x v="0"/>
    <x v="9"/>
    <x v="5"/>
  </r>
  <r>
    <x v="8"/>
    <x v="0"/>
    <x v="0"/>
    <x v="6"/>
  </r>
  <r>
    <x v="0"/>
    <x v="0"/>
    <x v="1"/>
    <x v="6"/>
  </r>
  <r>
    <x v="2"/>
    <x v="0"/>
    <x v="2"/>
    <x v="6"/>
  </r>
  <r>
    <x v="1"/>
    <x v="0"/>
    <x v="3"/>
    <x v="6"/>
  </r>
  <r>
    <x v="14"/>
    <x v="0"/>
    <x v="4"/>
    <x v="6"/>
  </r>
  <r>
    <x v="1"/>
    <x v="0"/>
    <x v="22"/>
    <x v="7"/>
  </r>
  <r>
    <x v="1"/>
    <x v="0"/>
    <x v="22"/>
    <x v="7"/>
  </r>
  <r>
    <x v="1"/>
    <x v="0"/>
    <x v="22"/>
    <x v="7"/>
  </r>
  <r>
    <x v="1"/>
    <x v="0"/>
    <x v="22"/>
    <x v="7"/>
  </r>
  <r>
    <x v="1"/>
    <x v="0"/>
    <x v="22"/>
    <x v="7"/>
  </r>
  <r>
    <x v="0"/>
    <x v="0"/>
    <x v="2"/>
    <x v="8"/>
  </r>
  <r>
    <x v="13"/>
    <x v="0"/>
    <x v="11"/>
    <x v="8"/>
  </r>
  <r>
    <x v="15"/>
    <x v="0"/>
    <x v="5"/>
    <x v="8"/>
  </r>
  <r>
    <x v="16"/>
    <x v="0"/>
    <x v="12"/>
    <x v="8"/>
  </r>
  <r>
    <x v="17"/>
    <x v="0"/>
    <x v="13"/>
    <x v="8"/>
  </r>
  <r>
    <x v="18"/>
    <x v="0"/>
    <x v="3"/>
    <x v="9"/>
  </r>
  <r>
    <x v="19"/>
    <x v="0"/>
    <x v="6"/>
    <x v="9"/>
  </r>
  <r>
    <x v="1"/>
    <x v="0"/>
    <x v="7"/>
    <x v="9"/>
  </r>
  <r>
    <x v="1"/>
    <x v="0"/>
    <x v="8"/>
    <x v="9"/>
  </r>
  <r>
    <x v="1"/>
    <x v="0"/>
    <x v="9"/>
    <x v="9"/>
  </r>
  <r>
    <x v="1"/>
    <x v="0"/>
    <x v="22"/>
    <x v="10"/>
  </r>
  <r>
    <x v="1"/>
    <x v="0"/>
    <x v="22"/>
    <x v="10"/>
  </r>
  <r>
    <x v="1"/>
    <x v="0"/>
    <x v="22"/>
    <x v="10"/>
  </r>
  <r>
    <x v="1"/>
    <x v="0"/>
    <x v="22"/>
    <x v="10"/>
  </r>
  <r>
    <x v="1"/>
    <x v="0"/>
    <x v="22"/>
    <x v="10"/>
  </r>
  <r>
    <x v="1"/>
    <x v="0"/>
    <x v="22"/>
    <x v="10"/>
  </r>
  <r>
    <x v="1"/>
    <x v="0"/>
    <x v="22"/>
    <x v="10"/>
  </r>
  <r>
    <x v="1"/>
    <x v="0"/>
    <x v="22"/>
    <x v="10"/>
  </r>
  <r>
    <x v="1"/>
    <x v="0"/>
    <x v="22"/>
    <x v="10"/>
  </r>
  <r>
    <x v="1"/>
    <x v="0"/>
    <x v="22"/>
    <x v="10"/>
  </r>
  <r>
    <x v="1"/>
    <x v="0"/>
    <x v="2"/>
    <x v="11"/>
  </r>
  <r>
    <x v="8"/>
    <x v="0"/>
    <x v="11"/>
    <x v="11"/>
  </r>
  <r>
    <x v="14"/>
    <x v="0"/>
    <x v="5"/>
    <x v="11"/>
  </r>
  <r>
    <x v="6"/>
    <x v="0"/>
    <x v="12"/>
    <x v="11"/>
  </r>
  <r>
    <x v="1"/>
    <x v="0"/>
    <x v="13"/>
    <x v="11"/>
  </r>
  <r>
    <x v="12"/>
    <x v="0"/>
    <x v="21"/>
    <x v="12"/>
  </r>
  <r>
    <x v="20"/>
    <x v="0"/>
    <x v="6"/>
    <x v="12"/>
  </r>
  <r>
    <x v="1"/>
    <x v="0"/>
    <x v="7"/>
    <x v="12"/>
  </r>
  <r>
    <x v="21"/>
    <x v="0"/>
    <x v="8"/>
    <x v="12"/>
  </r>
  <r>
    <x v="18"/>
    <x v="0"/>
    <x v="9"/>
    <x v="12"/>
  </r>
  <r>
    <x v="1"/>
    <x v="0"/>
    <x v="2"/>
    <x v="13"/>
  </r>
  <r>
    <x v="8"/>
    <x v="0"/>
    <x v="11"/>
    <x v="13"/>
  </r>
  <r>
    <x v="22"/>
    <x v="0"/>
    <x v="5"/>
    <x v="13"/>
  </r>
  <r>
    <x v="1"/>
    <x v="0"/>
    <x v="12"/>
    <x v="13"/>
  </r>
  <r>
    <x v="1"/>
    <x v="0"/>
    <x v="13"/>
    <x v="13"/>
  </r>
  <r>
    <x v="1"/>
    <x v="0"/>
    <x v="5"/>
    <x v="14"/>
  </r>
  <r>
    <x v="1"/>
    <x v="0"/>
    <x v="6"/>
    <x v="14"/>
  </r>
  <r>
    <x v="1"/>
    <x v="0"/>
    <x v="7"/>
    <x v="14"/>
  </r>
  <r>
    <x v="1"/>
    <x v="0"/>
    <x v="8"/>
    <x v="14"/>
  </r>
  <r>
    <x v="1"/>
    <x v="0"/>
    <x v="9"/>
    <x v="14"/>
  </r>
  <r>
    <x v="8"/>
    <x v="0"/>
    <x v="23"/>
    <x v="15"/>
  </r>
  <r>
    <x v="5"/>
    <x v="0"/>
    <x v="1"/>
    <x v="15"/>
  </r>
  <r>
    <x v="14"/>
    <x v="0"/>
    <x v="2"/>
    <x v="15"/>
  </r>
  <r>
    <x v="9"/>
    <x v="0"/>
    <x v="3"/>
    <x v="15"/>
  </r>
  <r>
    <x v="23"/>
    <x v="0"/>
    <x v="4"/>
    <x v="15"/>
  </r>
  <r>
    <x v="24"/>
    <x v="0"/>
    <x v="21"/>
    <x v="16"/>
  </r>
  <r>
    <x v="25"/>
    <x v="0"/>
    <x v="24"/>
    <x v="16"/>
  </r>
  <r>
    <x v="26"/>
    <x v="0"/>
    <x v="7"/>
    <x v="16"/>
  </r>
  <r>
    <x v="1"/>
    <x v="0"/>
    <x v="8"/>
    <x v="16"/>
  </r>
  <r>
    <x v="1"/>
    <x v="0"/>
    <x v="9"/>
    <x v="16"/>
  </r>
  <r>
    <x v="14"/>
    <x v="0"/>
    <x v="25"/>
    <x v="17"/>
  </r>
  <r>
    <x v="9"/>
    <x v="0"/>
    <x v="19"/>
    <x v="17"/>
  </r>
  <r>
    <x v="8"/>
    <x v="0"/>
    <x v="17"/>
    <x v="17"/>
  </r>
  <r>
    <x v="5"/>
    <x v="0"/>
    <x v="20"/>
    <x v="17"/>
  </r>
  <r>
    <x v="27"/>
    <x v="0"/>
    <x v="12"/>
    <x v="17"/>
  </r>
  <r>
    <x v="1"/>
    <x v="0"/>
    <x v="5"/>
    <x v="18"/>
  </r>
  <r>
    <x v="1"/>
    <x v="0"/>
    <x v="6"/>
    <x v="18"/>
  </r>
  <r>
    <x v="1"/>
    <x v="0"/>
    <x v="7"/>
    <x v="18"/>
  </r>
  <r>
    <x v="1"/>
    <x v="0"/>
    <x v="8"/>
    <x v="18"/>
  </r>
  <r>
    <x v="1"/>
    <x v="0"/>
    <x v="9"/>
    <x v="18"/>
  </r>
  <r>
    <x v="1"/>
    <x v="0"/>
    <x v="5"/>
    <x v="19"/>
  </r>
  <r>
    <x v="1"/>
    <x v="0"/>
    <x v="6"/>
    <x v="19"/>
  </r>
  <r>
    <x v="1"/>
    <x v="0"/>
    <x v="7"/>
    <x v="19"/>
  </r>
  <r>
    <x v="1"/>
    <x v="0"/>
    <x v="8"/>
    <x v="19"/>
  </r>
  <r>
    <x v="1"/>
    <x v="0"/>
    <x v="9"/>
    <x v="19"/>
  </r>
  <r>
    <x v="0"/>
    <x v="0"/>
    <x v="2"/>
    <x v="20"/>
  </r>
  <r>
    <x v="3"/>
    <x v="0"/>
    <x v="11"/>
    <x v="20"/>
  </r>
  <r>
    <x v="28"/>
    <x v="0"/>
    <x v="5"/>
    <x v="20"/>
  </r>
  <r>
    <x v="13"/>
    <x v="0"/>
    <x v="12"/>
    <x v="20"/>
  </r>
  <r>
    <x v="1"/>
    <x v="0"/>
    <x v="13"/>
    <x v="20"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count="100">
  <r>
    <x v="0"/>
    <x v="0"/>
    <x v="0"/>
    <x v="0"/>
  </r>
  <r>
    <x v="1"/>
    <x v="0"/>
    <x v="1"/>
    <x v="0"/>
  </r>
  <r>
    <x v="2"/>
    <x v="0"/>
    <x v="2"/>
    <x v="0"/>
  </r>
  <r>
    <x v="3"/>
    <x v="0"/>
    <x v="3"/>
    <x v="0"/>
  </r>
  <r>
    <x v="4"/>
    <x v="0"/>
    <x v="4"/>
    <x v="0"/>
  </r>
  <r>
    <x v="5"/>
    <x v="0"/>
    <x v="5"/>
    <x v="1"/>
  </r>
  <r>
    <x v="5"/>
    <x v="0"/>
    <x v="6"/>
    <x v="1"/>
  </r>
  <r>
    <x v="5"/>
    <x v="0"/>
    <x v="7"/>
    <x v="1"/>
  </r>
  <r>
    <x v="5"/>
    <x v="0"/>
    <x v="8"/>
    <x v="1"/>
  </r>
  <r>
    <x v="5"/>
    <x v="0"/>
    <x v="9"/>
    <x v="1"/>
  </r>
  <r>
    <x v="6"/>
    <x v="0"/>
    <x v="2"/>
    <x v="2"/>
  </r>
  <r>
    <x v="5"/>
    <x v="0"/>
    <x v="10"/>
    <x v="2"/>
  </r>
  <r>
    <x v="5"/>
    <x v="0"/>
    <x v="5"/>
    <x v="2"/>
  </r>
  <r>
    <x v="5"/>
    <x v="0"/>
    <x v="11"/>
    <x v="2"/>
  </r>
  <r>
    <x v="5"/>
    <x v="0"/>
    <x v="12"/>
    <x v="2"/>
  </r>
  <r>
    <x v="7"/>
    <x v="0"/>
    <x v="13"/>
    <x v="3"/>
  </r>
  <r>
    <x v="2"/>
    <x v="0"/>
    <x v="14"/>
    <x v="3"/>
  </r>
  <r>
    <x v="8"/>
    <x v="0"/>
    <x v="15"/>
    <x v="3"/>
  </r>
  <r>
    <x v="0"/>
    <x v="0"/>
    <x v="16"/>
    <x v="3"/>
  </r>
  <r>
    <x v="9"/>
    <x v="0"/>
    <x v="5"/>
    <x v="3"/>
  </r>
  <r>
    <x v="10"/>
    <x v="0"/>
    <x v="17"/>
    <x v="4"/>
  </r>
  <r>
    <x v="1"/>
    <x v="0"/>
    <x v="18"/>
    <x v="4"/>
  </r>
  <r>
    <x v="4"/>
    <x v="0"/>
    <x v="16"/>
    <x v="4"/>
  </r>
  <r>
    <x v="11"/>
    <x v="0"/>
    <x v="19"/>
    <x v="4"/>
  </r>
  <r>
    <x v="5"/>
    <x v="0"/>
    <x v="11"/>
    <x v="4"/>
  </r>
  <r>
    <x v="5"/>
    <x v="0"/>
    <x v="5"/>
    <x v="5"/>
  </r>
  <r>
    <x v="5"/>
    <x v="0"/>
    <x v="6"/>
    <x v="5"/>
  </r>
  <r>
    <x v="5"/>
    <x v="0"/>
    <x v="7"/>
    <x v="5"/>
  </r>
  <r>
    <x v="5"/>
    <x v="0"/>
    <x v="8"/>
    <x v="5"/>
  </r>
  <r>
    <x v="5"/>
    <x v="0"/>
    <x v="9"/>
    <x v="5"/>
  </r>
  <r>
    <x v="7"/>
    <x v="0"/>
    <x v="20"/>
    <x v="6"/>
  </r>
  <r>
    <x v="12"/>
    <x v="0"/>
    <x v="21"/>
    <x v="6"/>
  </r>
  <r>
    <x v="0"/>
    <x v="0"/>
    <x v="2"/>
    <x v="6"/>
  </r>
  <r>
    <x v="13"/>
    <x v="0"/>
    <x v="3"/>
    <x v="6"/>
  </r>
  <r>
    <x v="14"/>
    <x v="0"/>
    <x v="4"/>
    <x v="6"/>
  </r>
  <r>
    <x v="5"/>
    <x v="0"/>
    <x v="22"/>
    <x v="7"/>
  </r>
  <r>
    <x v="5"/>
    <x v="0"/>
    <x v="22"/>
    <x v="7"/>
  </r>
  <r>
    <x v="5"/>
    <x v="0"/>
    <x v="22"/>
    <x v="7"/>
  </r>
  <r>
    <x v="5"/>
    <x v="0"/>
    <x v="22"/>
    <x v="7"/>
  </r>
  <r>
    <x v="5"/>
    <x v="0"/>
    <x v="22"/>
    <x v="7"/>
  </r>
  <r>
    <x v="15"/>
    <x v="0"/>
    <x v="23"/>
    <x v="8"/>
  </r>
  <r>
    <x v="16"/>
    <x v="0"/>
    <x v="24"/>
    <x v="8"/>
  </r>
  <r>
    <x v="5"/>
    <x v="0"/>
    <x v="5"/>
    <x v="8"/>
  </r>
  <r>
    <x v="5"/>
    <x v="0"/>
    <x v="11"/>
    <x v="8"/>
  </r>
  <r>
    <x v="5"/>
    <x v="0"/>
    <x v="12"/>
    <x v="8"/>
  </r>
  <r>
    <x v="17"/>
    <x v="0"/>
    <x v="10"/>
    <x v="9"/>
  </r>
  <r>
    <x v="18"/>
    <x v="0"/>
    <x v="25"/>
    <x v="9"/>
  </r>
  <r>
    <x v="5"/>
    <x v="0"/>
    <x v="7"/>
    <x v="9"/>
  </r>
  <r>
    <x v="5"/>
    <x v="0"/>
    <x v="8"/>
    <x v="9"/>
  </r>
  <r>
    <x v="5"/>
    <x v="0"/>
    <x v="9"/>
    <x v="9"/>
  </r>
  <r>
    <x v="5"/>
    <x v="0"/>
    <x v="22"/>
    <x v="10"/>
  </r>
  <r>
    <x v="5"/>
    <x v="0"/>
    <x v="22"/>
    <x v="10"/>
  </r>
  <r>
    <x v="5"/>
    <x v="0"/>
    <x v="22"/>
    <x v="10"/>
  </r>
  <r>
    <x v="5"/>
    <x v="0"/>
    <x v="22"/>
    <x v="10"/>
  </r>
  <r>
    <x v="5"/>
    <x v="0"/>
    <x v="22"/>
    <x v="10"/>
  </r>
  <r>
    <x v="12"/>
    <x v="0"/>
    <x v="2"/>
    <x v="11"/>
  </r>
  <r>
    <x v="5"/>
    <x v="0"/>
    <x v="24"/>
    <x v="11"/>
  </r>
  <r>
    <x v="5"/>
    <x v="0"/>
    <x v="5"/>
    <x v="11"/>
  </r>
  <r>
    <x v="5"/>
    <x v="0"/>
    <x v="11"/>
    <x v="11"/>
  </r>
  <r>
    <x v="5"/>
    <x v="0"/>
    <x v="12"/>
    <x v="11"/>
  </r>
  <r>
    <x v="10"/>
    <x v="0"/>
    <x v="10"/>
    <x v="12"/>
  </r>
  <r>
    <x v="11"/>
    <x v="0"/>
    <x v="25"/>
    <x v="12"/>
  </r>
  <r>
    <x v="19"/>
    <x v="0"/>
    <x v="7"/>
    <x v="12"/>
  </r>
  <r>
    <x v="5"/>
    <x v="0"/>
    <x v="8"/>
    <x v="12"/>
  </r>
  <r>
    <x v="5"/>
    <x v="0"/>
    <x v="9"/>
    <x v="12"/>
  </r>
  <r>
    <x v="17"/>
    <x v="0"/>
    <x v="10"/>
    <x v="13"/>
  </r>
  <r>
    <x v="18"/>
    <x v="0"/>
    <x v="25"/>
    <x v="13"/>
  </r>
  <r>
    <x v="5"/>
    <x v="0"/>
    <x v="7"/>
    <x v="13"/>
  </r>
  <r>
    <x v="5"/>
    <x v="0"/>
    <x v="8"/>
    <x v="13"/>
  </r>
  <r>
    <x v="5"/>
    <x v="0"/>
    <x v="9"/>
    <x v="13"/>
  </r>
  <r>
    <x v="7"/>
    <x v="0"/>
    <x v="26"/>
    <x v="14"/>
  </r>
  <r>
    <x v="5"/>
    <x v="0"/>
    <x v="24"/>
    <x v="14"/>
  </r>
  <r>
    <x v="5"/>
    <x v="0"/>
    <x v="5"/>
    <x v="14"/>
  </r>
  <r>
    <x v="5"/>
    <x v="0"/>
    <x v="11"/>
    <x v="14"/>
  </r>
  <r>
    <x v="5"/>
    <x v="0"/>
    <x v="12"/>
    <x v="14"/>
  </r>
  <r>
    <x v="7"/>
    <x v="0"/>
    <x v="27"/>
    <x v="15"/>
  </r>
  <r>
    <x v="8"/>
    <x v="0"/>
    <x v="21"/>
    <x v="15"/>
  </r>
  <r>
    <x v="20"/>
    <x v="0"/>
    <x v="2"/>
    <x v="15"/>
  </r>
  <r>
    <x v="9"/>
    <x v="0"/>
    <x v="3"/>
    <x v="15"/>
  </r>
  <r>
    <x v="21"/>
    <x v="0"/>
    <x v="4"/>
    <x v="15"/>
  </r>
  <r>
    <x v="0"/>
    <x v="0"/>
    <x v="26"/>
    <x v="16"/>
  </r>
  <r>
    <x v="7"/>
    <x v="0"/>
    <x v="18"/>
    <x v="16"/>
  </r>
  <r>
    <x v="20"/>
    <x v="0"/>
    <x v="16"/>
    <x v="16"/>
  </r>
  <r>
    <x v="22"/>
    <x v="0"/>
    <x v="19"/>
    <x v="16"/>
  </r>
  <r>
    <x v="5"/>
    <x v="0"/>
    <x v="11"/>
    <x v="16"/>
  </r>
  <r>
    <x v="23"/>
    <x v="1"/>
    <x v="5"/>
    <x v="17"/>
  </r>
  <r>
    <x v="19"/>
    <x v="1"/>
    <x v="6"/>
    <x v="17"/>
  </r>
  <r>
    <x v="24"/>
    <x v="1"/>
    <x v="7"/>
    <x v="17"/>
  </r>
  <r>
    <x v="5"/>
    <x v="1"/>
    <x v="8"/>
    <x v="17"/>
  </r>
  <r>
    <x v="5"/>
    <x v="1"/>
    <x v="9"/>
    <x v="17"/>
  </r>
  <r>
    <x v="25"/>
    <x v="0"/>
    <x v="10"/>
    <x v="18"/>
  </r>
  <r>
    <x v="18"/>
    <x v="0"/>
    <x v="6"/>
    <x v="18"/>
  </r>
  <r>
    <x v="17"/>
    <x v="0"/>
    <x v="7"/>
    <x v="18"/>
  </r>
  <r>
    <x v="5"/>
    <x v="0"/>
    <x v="8"/>
    <x v="18"/>
  </r>
  <r>
    <x v="5"/>
    <x v="0"/>
    <x v="9"/>
    <x v="18"/>
  </r>
  <r>
    <x v="4"/>
    <x v="0"/>
    <x v="2"/>
    <x v="19"/>
  </r>
  <r>
    <x v="3"/>
    <x v="0"/>
    <x v="24"/>
    <x v="19"/>
  </r>
  <r>
    <x v="5"/>
    <x v="0"/>
    <x v="5"/>
    <x v="19"/>
  </r>
  <r>
    <x v="5"/>
    <x v="0"/>
    <x v="11"/>
    <x v="19"/>
  </r>
  <r>
    <x v="5"/>
    <x v="0"/>
    <x v="12"/>
    <x v="19"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count="122">
  <r>
    <x v="0"/>
    <x v="0"/>
    <x v="0"/>
    <x v="0"/>
  </r>
  <r>
    <x v="1"/>
    <x v="0"/>
    <x v="1"/>
    <x v="0"/>
  </r>
  <r>
    <x v="2"/>
    <x v="0"/>
    <x v="2"/>
    <x v="0"/>
  </r>
  <r>
    <x v="3"/>
    <x v="0"/>
    <x v="3"/>
    <x v="0"/>
  </r>
  <r>
    <x v="4"/>
    <x v="0"/>
    <x v="4"/>
    <x v="0"/>
  </r>
  <r>
    <x v="5"/>
    <x v="0"/>
    <x v="5"/>
    <x v="1"/>
  </r>
  <r>
    <x v="5"/>
    <x v="0"/>
    <x v="6"/>
    <x v="1"/>
  </r>
  <r>
    <x v="5"/>
    <x v="0"/>
    <x v="7"/>
    <x v="1"/>
  </r>
  <r>
    <x v="5"/>
    <x v="0"/>
    <x v="8"/>
    <x v="1"/>
  </r>
  <r>
    <x v="5"/>
    <x v="0"/>
    <x v="9"/>
    <x v="1"/>
  </r>
  <r>
    <x v="5"/>
    <x v="0"/>
    <x v="5"/>
    <x v="2"/>
  </r>
  <r>
    <x v="5"/>
    <x v="0"/>
    <x v="6"/>
    <x v="2"/>
  </r>
  <r>
    <x v="5"/>
    <x v="0"/>
    <x v="7"/>
    <x v="2"/>
  </r>
  <r>
    <x v="5"/>
    <x v="0"/>
    <x v="8"/>
    <x v="2"/>
  </r>
  <r>
    <x v="5"/>
    <x v="0"/>
    <x v="9"/>
    <x v="2"/>
  </r>
  <r>
    <x v="2"/>
    <x v="0"/>
    <x v="2"/>
    <x v="3"/>
  </r>
  <r>
    <x v="6"/>
    <x v="0"/>
    <x v="10"/>
    <x v="3"/>
  </r>
  <r>
    <x v="7"/>
    <x v="0"/>
    <x v="5"/>
    <x v="3"/>
  </r>
  <r>
    <x v="8"/>
    <x v="0"/>
    <x v="11"/>
    <x v="3"/>
  </r>
  <r>
    <x v="9"/>
    <x v="0"/>
    <x v="12"/>
    <x v="3"/>
  </r>
  <r>
    <x v="0"/>
    <x v="0"/>
    <x v="13"/>
    <x v="4"/>
  </r>
  <r>
    <x v="10"/>
    <x v="0"/>
    <x v="14"/>
    <x v="4"/>
  </r>
  <r>
    <x v="3"/>
    <x v="0"/>
    <x v="15"/>
    <x v="4"/>
  </r>
  <r>
    <x v="2"/>
    <x v="0"/>
    <x v="16"/>
    <x v="4"/>
  </r>
  <r>
    <x v="4"/>
    <x v="0"/>
    <x v="5"/>
    <x v="4"/>
  </r>
  <r>
    <x v="1"/>
    <x v="0"/>
    <x v="17"/>
    <x v="5"/>
  </r>
  <r>
    <x v="11"/>
    <x v="0"/>
    <x v="18"/>
    <x v="5"/>
  </r>
  <r>
    <x v="12"/>
    <x v="0"/>
    <x v="16"/>
    <x v="5"/>
  </r>
  <r>
    <x v="13"/>
    <x v="0"/>
    <x v="19"/>
    <x v="5"/>
  </r>
  <r>
    <x v="14"/>
    <x v="0"/>
    <x v="11"/>
    <x v="5"/>
  </r>
  <r>
    <x v="15"/>
    <x v="0"/>
    <x v="5"/>
    <x v="6"/>
  </r>
  <r>
    <x v="5"/>
    <x v="0"/>
    <x v="6"/>
    <x v="6"/>
  </r>
  <r>
    <x v="5"/>
    <x v="0"/>
    <x v="7"/>
    <x v="6"/>
  </r>
  <r>
    <x v="5"/>
    <x v="0"/>
    <x v="8"/>
    <x v="6"/>
  </r>
  <r>
    <x v="5"/>
    <x v="0"/>
    <x v="9"/>
    <x v="6"/>
  </r>
  <r>
    <x v="16"/>
    <x v="0"/>
    <x v="5"/>
    <x v="7"/>
  </r>
  <r>
    <x v="5"/>
    <x v="0"/>
    <x v="6"/>
    <x v="7"/>
  </r>
  <r>
    <x v="5"/>
    <x v="0"/>
    <x v="7"/>
    <x v="7"/>
  </r>
  <r>
    <x v="5"/>
    <x v="0"/>
    <x v="8"/>
    <x v="7"/>
  </r>
  <r>
    <x v="5"/>
    <x v="0"/>
    <x v="9"/>
    <x v="7"/>
  </r>
  <r>
    <x v="17"/>
    <x v="0"/>
    <x v="20"/>
    <x v="8"/>
  </r>
  <r>
    <x v="10"/>
    <x v="0"/>
    <x v="1"/>
    <x v="8"/>
  </r>
  <r>
    <x v="18"/>
    <x v="0"/>
    <x v="2"/>
    <x v="8"/>
  </r>
  <r>
    <x v="19"/>
    <x v="0"/>
    <x v="3"/>
    <x v="8"/>
  </r>
  <r>
    <x v="3"/>
    <x v="0"/>
    <x v="4"/>
    <x v="8"/>
  </r>
  <r>
    <x v="5"/>
    <x v="0"/>
    <x v="21"/>
    <x v="9"/>
  </r>
  <r>
    <x v="5"/>
    <x v="0"/>
    <x v="21"/>
    <x v="9"/>
  </r>
  <r>
    <x v="5"/>
    <x v="0"/>
    <x v="21"/>
    <x v="9"/>
  </r>
  <r>
    <x v="5"/>
    <x v="0"/>
    <x v="21"/>
    <x v="9"/>
  </r>
  <r>
    <x v="5"/>
    <x v="0"/>
    <x v="21"/>
    <x v="9"/>
  </r>
  <r>
    <x v="0"/>
    <x v="0"/>
    <x v="22"/>
    <x v="10"/>
  </r>
  <r>
    <x v="3"/>
    <x v="0"/>
    <x v="10"/>
    <x v="10"/>
  </r>
  <r>
    <x v="11"/>
    <x v="0"/>
    <x v="5"/>
    <x v="10"/>
  </r>
  <r>
    <x v="5"/>
    <x v="0"/>
    <x v="11"/>
    <x v="10"/>
  </r>
  <r>
    <x v="5"/>
    <x v="0"/>
    <x v="12"/>
    <x v="10"/>
  </r>
  <r>
    <x v="1"/>
    <x v="0"/>
    <x v="3"/>
    <x v="11"/>
  </r>
  <r>
    <x v="5"/>
    <x v="0"/>
    <x v="6"/>
    <x v="11"/>
  </r>
  <r>
    <x v="5"/>
    <x v="0"/>
    <x v="7"/>
    <x v="11"/>
  </r>
  <r>
    <x v="5"/>
    <x v="0"/>
    <x v="8"/>
    <x v="11"/>
  </r>
  <r>
    <x v="5"/>
    <x v="0"/>
    <x v="9"/>
    <x v="11"/>
  </r>
  <r>
    <x v="5"/>
    <x v="0"/>
    <x v="21"/>
    <x v="12"/>
  </r>
  <r>
    <x v="5"/>
    <x v="0"/>
    <x v="21"/>
    <x v="12"/>
  </r>
  <r>
    <x v="5"/>
    <x v="0"/>
    <x v="21"/>
    <x v="12"/>
  </r>
  <r>
    <x v="5"/>
    <x v="0"/>
    <x v="21"/>
    <x v="12"/>
  </r>
  <r>
    <x v="5"/>
    <x v="0"/>
    <x v="21"/>
    <x v="12"/>
  </r>
  <r>
    <x v="12"/>
    <x v="0"/>
    <x v="2"/>
    <x v="13"/>
  </r>
  <r>
    <x v="5"/>
    <x v="0"/>
    <x v="10"/>
    <x v="13"/>
  </r>
  <r>
    <x v="5"/>
    <x v="0"/>
    <x v="5"/>
    <x v="13"/>
  </r>
  <r>
    <x v="5"/>
    <x v="0"/>
    <x v="11"/>
    <x v="13"/>
  </r>
  <r>
    <x v="5"/>
    <x v="0"/>
    <x v="12"/>
    <x v="13"/>
  </r>
  <r>
    <x v="14"/>
    <x v="0"/>
    <x v="3"/>
    <x v="14"/>
  </r>
  <r>
    <x v="13"/>
    <x v="0"/>
    <x v="6"/>
    <x v="14"/>
  </r>
  <r>
    <x v="5"/>
    <x v="0"/>
    <x v="7"/>
    <x v="14"/>
  </r>
  <r>
    <x v="5"/>
    <x v="0"/>
    <x v="8"/>
    <x v="14"/>
  </r>
  <r>
    <x v="5"/>
    <x v="0"/>
    <x v="9"/>
    <x v="14"/>
  </r>
  <r>
    <x v="5"/>
    <x v="1"/>
    <x v="21"/>
    <x v="15"/>
  </r>
  <r>
    <x v="5"/>
    <x v="1"/>
    <x v="21"/>
    <x v="15"/>
  </r>
  <r>
    <x v="20"/>
    <x v="0"/>
    <x v="23"/>
    <x v="16"/>
  </r>
  <r>
    <x v="21"/>
    <x v="0"/>
    <x v="24"/>
    <x v="16"/>
  </r>
  <r>
    <x v="16"/>
    <x v="0"/>
    <x v="5"/>
    <x v="16"/>
  </r>
  <r>
    <x v="22"/>
    <x v="0"/>
    <x v="11"/>
    <x v="16"/>
  </r>
  <r>
    <x v="23"/>
    <x v="0"/>
    <x v="12"/>
    <x v="16"/>
  </r>
  <r>
    <x v="5"/>
    <x v="0"/>
    <x v="5"/>
    <x v="17"/>
  </r>
  <r>
    <x v="5"/>
    <x v="0"/>
    <x v="6"/>
    <x v="17"/>
  </r>
  <r>
    <x v="5"/>
    <x v="0"/>
    <x v="7"/>
    <x v="17"/>
  </r>
  <r>
    <x v="5"/>
    <x v="0"/>
    <x v="8"/>
    <x v="17"/>
  </r>
  <r>
    <x v="5"/>
    <x v="0"/>
    <x v="9"/>
    <x v="17"/>
  </r>
  <r>
    <x v="10"/>
    <x v="0"/>
    <x v="25"/>
    <x v="18"/>
  </r>
  <r>
    <x v="24"/>
    <x v="0"/>
    <x v="26"/>
    <x v="18"/>
  </r>
  <r>
    <x v="25"/>
    <x v="0"/>
    <x v="2"/>
    <x v="18"/>
  </r>
  <r>
    <x v="6"/>
    <x v="0"/>
    <x v="3"/>
    <x v="18"/>
  </r>
  <r>
    <x v="26"/>
    <x v="0"/>
    <x v="4"/>
    <x v="18"/>
  </r>
  <r>
    <x v="5"/>
    <x v="0"/>
    <x v="5"/>
    <x v="19"/>
  </r>
  <r>
    <x v="5"/>
    <x v="0"/>
    <x v="6"/>
    <x v="19"/>
  </r>
  <r>
    <x v="5"/>
    <x v="0"/>
    <x v="7"/>
    <x v="19"/>
  </r>
  <r>
    <x v="5"/>
    <x v="0"/>
    <x v="8"/>
    <x v="19"/>
  </r>
  <r>
    <x v="5"/>
    <x v="0"/>
    <x v="9"/>
    <x v="19"/>
  </r>
  <r>
    <x v="17"/>
    <x v="0"/>
    <x v="27"/>
    <x v="20"/>
  </r>
  <r>
    <x v="24"/>
    <x v="0"/>
    <x v="18"/>
    <x v="20"/>
  </r>
  <r>
    <x v="21"/>
    <x v="0"/>
    <x v="16"/>
    <x v="20"/>
  </r>
  <r>
    <x v="27"/>
    <x v="0"/>
    <x v="19"/>
    <x v="20"/>
  </r>
  <r>
    <x v="16"/>
    <x v="0"/>
    <x v="11"/>
    <x v="20"/>
  </r>
  <r>
    <x v="5"/>
    <x v="2"/>
    <x v="5"/>
    <x v="21"/>
  </r>
  <r>
    <x v="5"/>
    <x v="2"/>
    <x v="6"/>
    <x v="21"/>
  </r>
  <r>
    <x v="5"/>
    <x v="2"/>
    <x v="7"/>
    <x v="21"/>
  </r>
  <r>
    <x v="5"/>
    <x v="2"/>
    <x v="8"/>
    <x v="21"/>
  </r>
  <r>
    <x v="5"/>
    <x v="2"/>
    <x v="9"/>
    <x v="21"/>
  </r>
  <r>
    <x v="28"/>
    <x v="0"/>
    <x v="16"/>
    <x v="22"/>
  </r>
  <r>
    <x v="5"/>
    <x v="0"/>
    <x v="6"/>
    <x v="22"/>
  </r>
  <r>
    <x v="5"/>
    <x v="0"/>
    <x v="7"/>
    <x v="22"/>
  </r>
  <r>
    <x v="5"/>
    <x v="0"/>
    <x v="8"/>
    <x v="22"/>
  </r>
  <r>
    <x v="5"/>
    <x v="0"/>
    <x v="9"/>
    <x v="22"/>
  </r>
  <r>
    <x v="5"/>
    <x v="0"/>
    <x v="21"/>
    <x v="23"/>
  </r>
  <r>
    <x v="5"/>
    <x v="0"/>
    <x v="21"/>
    <x v="23"/>
  </r>
  <r>
    <x v="5"/>
    <x v="0"/>
    <x v="21"/>
    <x v="23"/>
  </r>
  <r>
    <x v="5"/>
    <x v="0"/>
    <x v="21"/>
    <x v="23"/>
  </r>
  <r>
    <x v="5"/>
    <x v="0"/>
    <x v="21"/>
    <x v="23"/>
  </r>
  <r>
    <x v="0"/>
    <x v="0"/>
    <x v="22"/>
    <x v="24"/>
  </r>
  <r>
    <x v="2"/>
    <x v="0"/>
    <x v="10"/>
    <x v="24"/>
  </r>
  <r>
    <x v="3"/>
    <x v="0"/>
    <x v="5"/>
    <x v="24"/>
  </r>
  <r>
    <x v="4"/>
    <x v="0"/>
    <x v="11"/>
    <x v="24"/>
  </r>
  <r>
    <x v="29"/>
    <x v="0"/>
    <x v="12"/>
    <x v="24"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count="95">
  <r>
    <x v="0"/>
    <x v="0"/>
    <x v="0"/>
    <x v="0"/>
  </r>
  <r>
    <x v="0"/>
    <x v="0"/>
    <x v="1"/>
    <x v="0"/>
  </r>
  <r>
    <x v="0"/>
    <x v="0"/>
    <x v="2"/>
    <x v="0"/>
  </r>
  <r>
    <x v="0"/>
    <x v="0"/>
    <x v="3"/>
    <x v="0"/>
  </r>
  <r>
    <x v="0"/>
    <x v="0"/>
    <x v="4"/>
    <x v="0"/>
  </r>
  <r>
    <x v="1"/>
    <x v="0"/>
    <x v="2"/>
    <x v="1"/>
  </r>
  <r>
    <x v="0"/>
    <x v="0"/>
    <x v="5"/>
    <x v="1"/>
  </r>
  <r>
    <x v="0"/>
    <x v="0"/>
    <x v="6"/>
    <x v="1"/>
  </r>
  <r>
    <x v="0"/>
    <x v="0"/>
    <x v="7"/>
    <x v="1"/>
  </r>
  <r>
    <x v="0"/>
    <x v="0"/>
    <x v="8"/>
    <x v="1"/>
  </r>
  <r>
    <x v="2"/>
    <x v="0"/>
    <x v="9"/>
    <x v="2"/>
  </r>
  <r>
    <x v="3"/>
    <x v="0"/>
    <x v="10"/>
    <x v="2"/>
  </r>
  <r>
    <x v="0"/>
    <x v="0"/>
    <x v="11"/>
    <x v="2"/>
  </r>
  <r>
    <x v="0"/>
    <x v="0"/>
    <x v="12"/>
    <x v="2"/>
  </r>
  <r>
    <x v="0"/>
    <x v="0"/>
    <x v="6"/>
    <x v="2"/>
  </r>
  <r>
    <x v="0"/>
    <x v="0"/>
    <x v="13"/>
    <x v="3"/>
  </r>
  <r>
    <x v="0"/>
    <x v="0"/>
    <x v="14"/>
    <x v="3"/>
  </r>
  <r>
    <x v="0"/>
    <x v="0"/>
    <x v="12"/>
    <x v="3"/>
  </r>
  <r>
    <x v="0"/>
    <x v="0"/>
    <x v="15"/>
    <x v="3"/>
  </r>
  <r>
    <x v="0"/>
    <x v="0"/>
    <x v="7"/>
    <x v="3"/>
  </r>
  <r>
    <x v="0"/>
    <x v="0"/>
    <x v="6"/>
    <x v="4"/>
  </r>
  <r>
    <x v="0"/>
    <x v="0"/>
    <x v="16"/>
    <x v="4"/>
  </r>
  <r>
    <x v="0"/>
    <x v="0"/>
    <x v="17"/>
    <x v="4"/>
  </r>
  <r>
    <x v="0"/>
    <x v="0"/>
    <x v="18"/>
    <x v="4"/>
  </r>
  <r>
    <x v="0"/>
    <x v="0"/>
    <x v="19"/>
    <x v="4"/>
  </r>
  <r>
    <x v="0"/>
    <x v="0"/>
    <x v="6"/>
    <x v="5"/>
  </r>
  <r>
    <x v="0"/>
    <x v="0"/>
    <x v="16"/>
    <x v="5"/>
  </r>
  <r>
    <x v="0"/>
    <x v="0"/>
    <x v="17"/>
    <x v="5"/>
  </r>
  <r>
    <x v="0"/>
    <x v="0"/>
    <x v="18"/>
    <x v="5"/>
  </r>
  <r>
    <x v="0"/>
    <x v="0"/>
    <x v="19"/>
    <x v="5"/>
  </r>
  <r>
    <x v="2"/>
    <x v="0"/>
    <x v="20"/>
    <x v="6"/>
  </r>
  <r>
    <x v="0"/>
    <x v="0"/>
    <x v="1"/>
    <x v="6"/>
  </r>
  <r>
    <x v="0"/>
    <x v="0"/>
    <x v="2"/>
    <x v="6"/>
  </r>
  <r>
    <x v="0"/>
    <x v="0"/>
    <x v="3"/>
    <x v="6"/>
  </r>
  <r>
    <x v="0"/>
    <x v="0"/>
    <x v="4"/>
    <x v="6"/>
  </r>
  <r>
    <x v="0"/>
    <x v="0"/>
    <x v="21"/>
    <x v="7"/>
  </r>
  <r>
    <x v="0"/>
    <x v="0"/>
    <x v="21"/>
    <x v="7"/>
  </r>
  <r>
    <x v="0"/>
    <x v="0"/>
    <x v="21"/>
    <x v="7"/>
  </r>
  <r>
    <x v="0"/>
    <x v="0"/>
    <x v="21"/>
    <x v="7"/>
  </r>
  <r>
    <x v="0"/>
    <x v="0"/>
    <x v="21"/>
    <x v="7"/>
  </r>
  <r>
    <x v="0"/>
    <x v="0"/>
    <x v="2"/>
    <x v="8"/>
  </r>
  <r>
    <x v="0"/>
    <x v="0"/>
    <x v="5"/>
    <x v="8"/>
  </r>
  <r>
    <x v="0"/>
    <x v="0"/>
    <x v="6"/>
    <x v="8"/>
  </r>
  <r>
    <x v="0"/>
    <x v="0"/>
    <x v="7"/>
    <x v="8"/>
  </r>
  <r>
    <x v="0"/>
    <x v="0"/>
    <x v="8"/>
    <x v="8"/>
  </r>
  <r>
    <x v="0"/>
    <x v="0"/>
    <x v="21"/>
    <x v="9"/>
  </r>
  <r>
    <x v="0"/>
    <x v="0"/>
    <x v="21"/>
    <x v="9"/>
  </r>
  <r>
    <x v="0"/>
    <x v="0"/>
    <x v="21"/>
    <x v="9"/>
  </r>
  <r>
    <x v="0"/>
    <x v="0"/>
    <x v="21"/>
    <x v="9"/>
  </r>
  <r>
    <x v="0"/>
    <x v="0"/>
    <x v="21"/>
    <x v="9"/>
  </r>
  <r>
    <x v="3"/>
    <x v="0"/>
    <x v="22"/>
    <x v="10"/>
  </r>
  <r>
    <x v="0"/>
    <x v="0"/>
    <x v="5"/>
    <x v="10"/>
  </r>
  <r>
    <x v="0"/>
    <x v="0"/>
    <x v="6"/>
    <x v="10"/>
  </r>
  <r>
    <x v="0"/>
    <x v="0"/>
    <x v="7"/>
    <x v="10"/>
  </r>
  <r>
    <x v="0"/>
    <x v="0"/>
    <x v="8"/>
    <x v="10"/>
  </r>
  <r>
    <x v="0"/>
    <x v="0"/>
    <x v="6"/>
    <x v="11"/>
  </r>
  <r>
    <x v="0"/>
    <x v="0"/>
    <x v="16"/>
    <x v="11"/>
  </r>
  <r>
    <x v="0"/>
    <x v="0"/>
    <x v="17"/>
    <x v="11"/>
  </r>
  <r>
    <x v="0"/>
    <x v="0"/>
    <x v="18"/>
    <x v="11"/>
  </r>
  <r>
    <x v="0"/>
    <x v="0"/>
    <x v="19"/>
    <x v="11"/>
  </r>
  <r>
    <x v="0"/>
    <x v="0"/>
    <x v="2"/>
    <x v="12"/>
  </r>
  <r>
    <x v="0"/>
    <x v="0"/>
    <x v="5"/>
    <x v="12"/>
  </r>
  <r>
    <x v="0"/>
    <x v="0"/>
    <x v="6"/>
    <x v="12"/>
  </r>
  <r>
    <x v="0"/>
    <x v="0"/>
    <x v="7"/>
    <x v="12"/>
  </r>
  <r>
    <x v="0"/>
    <x v="0"/>
    <x v="8"/>
    <x v="12"/>
  </r>
  <r>
    <x v="2"/>
    <x v="0"/>
    <x v="23"/>
    <x v="13"/>
  </r>
  <r>
    <x v="3"/>
    <x v="0"/>
    <x v="1"/>
    <x v="13"/>
  </r>
  <r>
    <x v="0"/>
    <x v="0"/>
    <x v="2"/>
    <x v="13"/>
  </r>
  <r>
    <x v="0"/>
    <x v="0"/>
    <x v="3"/>
    <x v="13"/>
  </r>
  <r>
    <x v="0"/>
    <x v="0"/>
    <x v="4"/>
    <x v="13"/>
  </r>
  <r>
    <x v="0"/>
    <x v="0"/>
    <x v="6"/>
    <x v="14"/>
  </r>
  <r>
    <x v="0"/>
    <x v="0"/>
    <x v="16"/>
    <x v="14"/>
  </r>
  <r>
    <x v="0"/>
    <x v="0"/>
    <x v="17"/>
    <x v="14"/>
  </r>
  <r>
    <x v="0"/>
    <x v="0"/>
    <x v="18"/>
    <x v="14"/>
  </r>
  <r>
    <x v="0"/>
    <x v="0"/>
    <x v="19"/>
    <x v="14"/>
  </r>
  <r>
    <x v="3"/>
    <x v="0"/>
    <x v="24"/>
    <x v="15"/>
  </r>
  <r>
    <x v="0"/>
    <x v="0"/>
    <x v="14"/>
    <x v="15"/>
  </r>
  <r>
    <x v="0"/>
    <x v="0"/>
    <x v="12"/>
    <x v="15"/>
  </r>
  <r>
    <x v="0"/>
    <x v="0"/>
    <x v="15"/>
    <x v="15"/>
  </r>
  <r>
    <x v="0"/>
    <x v="0"/>
    <x v="7"/>
    <x v="15"/>
  </r>
  <r>
    <x v="0"/>
    <x v="1"/>
    <x v="6"/>
    <x v="16"/>
  </r>
  <r>
    <x v="4"/>
    <x v="1"/>
    <x v="16"/>
    <x v="16"/>
  </r>
  <r>
    <x v="0"/>
    <x v="1"/>
    <x v="17"/>
    <x v="16"/>
  </r>
  <r>
    <x v="0"/>
    <x v="1"/>
    <x v="18"/>
    <x v="16"/>
  </r>
  <r>
    <x v="0"/>
    <x v="1"/>
    <x v="19"/>
    <x v="16"/>
  </r>
  <r>
    <x v="0"/>
    <x v="0"/>
    <x v="6"/>
    <x v="17"/>
  </r>
  <r>
    <x v="0"/>
    <x v="0"/>
    <x v="16"/>
    <x v="17"/>
  </r>
  <r>
    <x v="0"/>
    <x v="0"/>
    <x v="17"/>
    <x v="17"/>
  </r>
  <r>
    <x v="0"/>
    <x v="0"/>
    <x v="18"/>
    <x v="17"/>
  </r>
  <r>
    <x v="0"/>
    <x v="0"/>
    <x v="19"/>
    <x v="17"/>
  </r>
  <r>
    <x v="2"/>
    <x v="0"/>
    <x v="25"/>
    <x v="18"/>
  </r>
  <r>
    <x v="5"/>
    <x v="0"/>
    <x v="26"/>
    <x v="18"/>
  </r>
  <r>
    <x v="0"/>
    <x v="0"/>
    <x v="6"/>
    <x v="18"/>
  </r>
  <r>
    <x v="0"/>
    <x v="0"/>
    <x v="7"/>
    <x v="18"/>
  </r>
  <r>
    <x v="0"/>
    <x v="0"/>
    <x v="8"/>
    <x v="18"/>
  </r>
</pivotCacheRecords>
</file>

<file path=xl/pivotCache/pivotCacheRecords13.xml><?xml version="1.0" encoding="utf-8"?>
<pivotCacheRecords xmlns="http://schemas.openxmlformats.org/spreadsheetml/2006/main" xmlns:r="http://schemas.openxmlformats.org/officeDocument/2006/relationships" count="135">
  <r>
    <x v="0"/>
    <x v="0"/>
    <x v="0"/>
    <x v="0"/>
  </r>
  <r>
    <x v="1"/>
    <x v="0"/>
    <x v="1"/>
    <x v="0"/>
  </r>
  <r>
    <x v="2"/>
    <x v="0"/>
    <x v="2"/>
    <x v="0"/>
  </r>
  <r>
    <x v="3"/>
    <x v="0"/>
    <x v="3"/>
    <x v="0"/>
  </r>
  <r>
    <x v="3"/>
    <x v="0"/>
    <x v="4"/>
    <x v="0"/>
  </r>
  <r>
    <x v="3"/>
    <x v="0"/>
    <x v="5"/>
    <x v="1"/>
  </r>
  <r>
    <x v="3"/>
    <x v="0"/>
    <x v="6"/>
    <x v="1"/>
  </r>
  <r>
    <x v="3"/>
    <x v="0"/>
    <x v="7"/>
    <x v="1"/>
  </r>
  <r>
    <x v="3"/>
    <x v="0"/>
    <x v="8"/>
    <x v="1"/>
  </r>
  <r>
    <x v="3"/>
    <x v="0"/>
    <x v="9"/>
    <x v="1"/>
  </r>
  <r>
    <x v="3"/>
    <x v="0"/>
    <x v="5"/>
    <x v="2"/>
  </r>
  <r>
    <x v="3"/>
    <x v="0"/>
    <x v="6"/>
    <x v="2"/>
  </r>
  <r>
    <x v="4"/>
    <x v="0"/>
    <x v="7"/>
    <x v="2"/>
  </r>
  <r>
    <x v="3"/>
    <x v="0"/>
    <x v="8"/>
    <x v="2"/>
  </r>
  <r>
    <x v="3"/>
    <x v="0"/>
    <x v="9"/>
    <x v="2"/>
  </r>
  <r>
    <x v="3"/>
    <x v="0"/>
    <x v="2"/>
    <x v="3"/>
  </r>
  <r>
    <x v="5"/>
    <x v="0"/>
    <x v="10"/>
    <x v="3"/>
  </r>
  <r>
    <x v="3"/>
    <x v="0"/>
    <x v="5"/>
    <x v="3"/>
  </r>
  <r>
    <x v="6"/>
    <x v="0"/>
    <x v="11"/>
    <x v="3"/>
  </r>
  <r>
    <x v="7"/>
    <x v="0"/>
    <x v="12"/>
    <x v="3"/>
  </r>
  <r>
    <x v="0"/>
    <x v="0"/>
    <x v="13"/>
    <x v="4"/>
  </r>
  <r>
    <x v="2"/>
    <x v="0"/>
    <x v="14"/>
    <x v="4"/>
  </r>
  <r>
    <x v="8"/>
    <x v="0"/>
    <x v="15"/>
    <x v="4"/>
  </r>
  <r>
    <x v="1"/>
    <x v="0"/>
    <x v="16"/>
    <x v="4"/>
  </r>
  <r>
    <x v="9"/>
    <x v="0"/>
    <x v="5"/>
    <x v="4"/>
  </r>
  <r>
    <x v="2"/>
    <x v="0"/>
    <x v="17"/>
    <x v="5"/>
  </r>
  <r>
    <x v="10"/>
    <x v="0"/>
    <x v="18"/>
    <x v="5"/>
  </r>
  <r>
    <x v="11"/>
    <x v="0"/>
    <x v="16"/>
    <x v="5"/>
  </r>
  <r>
    <x v="12"/>
    <x v="0"/>
    <x v="19"/>
    <x v="5"/>
  </r>
  <r>
    <x v="13"/>
    <x v="0"/>
    <x v="11"/>
    <x v="5"/>
  </r>
  <r>
    <x v="3"/>
    <x v="0"/>
    <x v="5"/>
    <x v="6"/>
  </r>
  <r>
    <x v="3"/>
    <x v="0"/>
    <x v="6"/>
    <x v="6"/>
  </r>
  <r>
    <x v="3"/>
    <x v="0"/>
    <x v="7"/>
    <x v="6"/>
  </r>
  <r>
    <x v="3"/>
    <x v="0"/>
    <x v="8"/>
    <x v="6"/>
  </r>
  <r>
    <x v="14"/>
    <x v="0"/>
    <x v="9"/>
    <x v="6"/>
  </r>
  <r>
    <x v="15"/>
    <x v="0"/>
    <x v="5"/>
    <x v="7"/>
  </r>
  <r>
    <x v="3"/>
    <x v="0"/>
    <x v="6"/>
    <x v="7"/>
  </r>
  <r>
    <x v="16"/>
    <x v="0"/>
    <x v="7"/>
    <x v="7"/>
  </r>
  <r>
    <x v="3"/>
    <x v="0"/>
    <x v="8"/>
    <x v="7"/>
  </r>
  <r>
    <x v="3"/>
    <x v="0"/>
    <x v="9"/>
    <x v="7"/>
  </r>
  <r>
    <x v="17"/>
    <x v="0"/>
    <x v="20"/>
    <x v="8"/>
  </r>
  <r>
    <x v="0"/>
    <x v="0"/>
    <x v="1"/>
    <x v="8"/>
  </r>
  <r>
    <x v="1"/>
    <x v="0"/>
    <x v="2"/>
    <x v="8"/>
  </r>
  <r>
    <x v="3"/>
    <x v="0"/>
    <x v="3"/>
    <x v="8"/>
  </r>
  <r>
    <x v="3"/>
    <x v="0"/>
    <x v="4"/>
    <x v="8"/>
  </r>
  <r>
    <x v="3"/>
    <x v="0"/>
    <x v="21"/>
    <x v="9"/>
  </r>
  <r>
    <x v="3"/>
    <x v="0"/>
    <x v="21"/>
    <x v="9"/>
  </r>
  <r>
    <x v="3"/>
    <x v="0"/>
    <x v="21"/>
    <x v="9"/>
  </r>
  <r>
    <x v="3"/>
    <x v="0"/>
    <x v="21"/>
    <x v="9"/>
  </r>
  <r>
    <x v="3"/>
    <x v="0"/>
    <x v="21"/>
    <x v="9"/>
  </r>
  <r>
    <x v="1"/>
    <x v="0"/>
    <x v="17"/>
    <x v="10"/>
  </r>
  <r>
    <x v="18"/>
    <x v="0"/>
    <x v="10"/>
    <x v="10"/>
  </r>
  <r>
    <x v="10"/>
    <x v="0"/>
    <x v="5"/>
    <x v="10"/>
  </r>
  <r>
    <x v="19"/>
    <x v="0"/>
    <x v="11"/>
    <x v="10"/>
  </r>
  <r>
    <x v="20"/>
    <x v="0"/>
    <x v="12"/>
    <x v="10"/>
  </r>
  <r>
    <x v="21"/>
    <x v="0"/>
    <x v="22"/>
    <x v="11"/>
  </r>
  <r>
    <x v="3"/>
    <x v="0"/>
    <x v="6"/>
    <x v="11"/>
  </r>
  <r>
    <x v="22"/>
    <x v="0"/>
    <x v="7"/>
    <x v="11"/>
  </r>
  <r>
    <x v="3"/>
    <x v="0"/>
    <x v="8"/>
    <x v="11"/>
  </r>
  <r>
    <x v="3"/>
    <x v="0"/>
    <x v="9"/>
    <x v="11"/>
  </r>
  <r>
    <x v="3"/>
    <x v="0"/>
    <x v="21"/>
    <x v="12"/>
  </r>
  <r>
    <x v="3"/>
    <x v="0"/>
    <x v="21"/>
    <x v="12"/>
  </r>
  <r>
    <x v="3"/>
    <x v="0"/>
    <x v="21"/>
    <x v="12"/>
  </r>
  <r>
    <x v="3"/>
    <x v="0"/>
    <x v="21"/>
    <x v="12"/>
  </r>
  <r>
    <x v="3"/>
    <x v="0"/>
    <x v="21"/>
    <x v="12"/>
  </r>
  <r>
    <x v="3"/>
    <x v="0"/>
    <x v="21"/>
    <x v="12"/>
  </r>
  <r>
    <x v="3"/>
    <x v="0"/>
    <x v="21"/>
    <x v="12"/>
  </r>
  <r>
    <x v="3"/>
    <x v="0"/>
    <x v="21"/>
    <x v="12"/>
  </r>
  <r>
    <x v="3"/>
    <x v="0"/>
    <x v="21"/>
    <x v="12"/>
  </r>
  <r>
    <x v="3"/>
    <x v="0"/>
    <x v="21"/>
    <x v="12"/>
  </r>
  <r>
    <x v="15"/>
    <x v="0"/>
    <x v="2"/>
    <x v="13"/>
  </r>
  <r>
    <x v="23"/>
    <x v="0"/>
    <x v="10"/>
    <x v="13"/>
  </r>
  <r>
    <x v="3"/>
    <x v="0"/>
    <x v="5"/>
    <x v="13"/>
  </r>
  <r>
    <x v="24"/>
    <x v="0"/>
    <x v="11"/>
    <x v="13"/>
  </r>
  <r>
    <x v="5"/>
    <x v="0"/>
    <x v="12"/>
    <x v="13"/>
  </r>
  <r>
    <x v="3"/>
    <x v="0"/>
    <x v="5"/>
    <x v="14"/>
  </r>
  <r>
    <x v="3"/>
    <x v="0"/>
    <x v="6"/>
    <x v="14"/>
  </r>
  <r>
    <x v="3"/>
    <x v="0"/>
    <x v="7"/>
    <x v="14"/>
  </r>
  <r>
    <x v="3"/>
    <x v="0"/>
    <x v="8"/>
    <x v="14"/>
  </r>
  <r>
    <x v="3"/>
    <x v="0"/>
    <x v="9"/>
    <x v="14"/>
  </r>
  <r>
    <x v="25"/>
    <x v="0"/>
    <x v="16"/>
    <x v="15"/>
  </r>
  <r>
    <x v="3"/>
    <x v="0"/>
    <x v="6"/>
    <x v="15"/>
  </r>
  <r>
    <x v="3"/>
    <x v="0"/>
    <x v="7"/>
    <x v="15"/>
  </r>
  <r>
    <x v="3"/>
    <x v="0"/>
    <x v="8"/>
    <x v="15"/>
  </r>
  <r>
    <x v="3"/>
    <x v="0"/>
    <x v="9"/>
    <x v="15"/>
  </r>
  <r>
    <x v="0"/>
    <x v="0"/>
    <x v="23"/>
    <x v="16"/>
  </r>
  <r>
    <x v="3"/>
    <x v="0"/>
    <x v="10"/>
    <x v="16"/>
  </r>
  <r>
    <x v="26"/>
    <x v="0"/>
    <x v="5"/>
    <x v="16"/>
  </r>
  <r>
    <x v="27"/>
    <x v="0"/>
    <x v="11"/>
    <x v="16"/>
  </r>
  <r>
    <x v="28"/>
    <x v="0"/>
    <x v="12"/>
    <x v="16"/>
  </r>
  <r>
    <x v="3"/>
    <x v="0"/>
    <x v="5"/>
    <x v="17"/>
  </r>
  <r>
    <x v="29"/>
    <x v="0"/>
    <x v="6"/>
    <x v="17"/>
  </r>
  <r>
    <x v="30"/>
    <x v="0"/>
    <x v="7"/>
    <x v="17"/>
  </r>
  <r>
    <x v="31"/>
    <x v="0"/>
    <x v="8"/>
    <x v="17"/>
  </r>
  <r>
    <x v="3"/>
    <x v="0"/>
    <x v="9"/>
    <x v="17"/>
  </r>
  <r>
    <x v="8"/>
    <x v="0"/>
    <x v="0"/>
    <x v="18"/>
  </r>
  <r>
    <x v="17"/>
    <x v="0"/>
    <x v="1"/>
    <x v="18"/>
  </r>
  <r>
    <x v="32"/>
    <x v="0"/>
    <x v="2"/>
    <x v="18"/>
  </r>
  <r>
    <x v="9"/>
    <x v="0"/>
    <x v="3"/>
    <x v="18"/>
  </r>
  <r>
    <x v="15"/>
    <x v="0"/>
    <x v="4"/>
    <x v="18"/>
  </r>
  <r>
    <x v="3"/>
    <x v="0"/>
    <x v="5"/>
    <x v="19"/>
  </r>
  <r>
    <x v="3"/>
    <x v="0"/>
    <x v="6"/>
    <x v="19"/>
  </r>
  <r>
    <x v="3"/>
    <x v="0"/>
    <x v="7"/>
    <x v="19"/>
  </r>
  <r>
    <x v="3"/>
    <x v="0"/>
    <x v="8"/>
    <x v="19"/>
  </r>
  <r>
    <x v="3"/>
    <x v="0"/>
    <x v="9"/>
    <x v="19"/>
  </r>
  <r>
    <x v="33"/>
    <x v="0"/>
    <x v="24"/>
    <x v="20"/>
  </r>
  <r>
    <x v="15"/>
    <x v="0"/>
    <x v="18"/>
    <x v="20"/>
  </r>
  <r>
    <x v="34"/>
    <x v="0"/>
    <x v="16"/>
    <x v="20"/>
  </r>
  <r>
    <x v="35"/>
    <x v="0"/>
    <x v="19"/>
    <x v="20"/>
  </r>
  <r>
    <x v="5"/>
    <x v="0"/>
    <x v="11"/>
    <x v="20"/>
  </r>
  <r>
    <x v="3"/>
    <x v="0"/>
    <x v="5"/>
    <x v="21"/>
  </r>
  <r>
    <x v="25"/>
    <x v="0"/>
    <x v="6"/>
    <x v="21"/>
  </r>
  <r>
    <x v="3"/>
    <x v="0"/>
    <x v="7"/>
    <x v="21"/>
  </r>
  <r>
    <x v="3"/>
    <x v="0"/>
    <x v="8"/>
    <x v="21"/>
  </r>
  <r>
    <x v="3"/>
    <x v="0"/>
    <x v="9"/>
    <x v="21"/>
  </r>
  <r>
    <x v="3"/>
    <x v="0"/>
    <x v="21"/>
    <x v="22"/>
  </r>
  <r>
    <x v="3"/>
    <x v="0"/>
    <x v="21"/>
    <x v="22"/>
  </r>
  <r>
    <x v="3"/>
    <x v="0"/>
    <x v="21"/>
    <x v="22"/>
  </r>
  <r>
    <x v="3"/>
    <x v="0"/>
    <x v="21"/>
    <x v="22"/>
  </r>
  <r>
    <x v="3"/>
    <x v="0"/>
    <x v="21"/>
    <x v="22"/>
  </r>
  <r>
    <x v="16"/>
    <x v="0"/>
    <x v="5"/>
    <x v="23"/>
  </r>
  <r>
    <x v="36"/>
    <x v="0"/>
    <x v="6"/>
    <x v="23"/>
  </r>
  <r>
    <x v="3"/>
    <x v="0"/>
    <x v="7"/>
    <x v="23"/>
  </r>
  <r>
    <x v="3"/>
    <x v="0"/>
    <x v="8"/>
    <x v="23"/>
  </r>
  <r>
    <x v="3"/>
    <x v="0"/>
    <x v="9"/>
    <x v="23"/>
  </r>
  <r>
    <x v="1"/>
    <x v="0"/>
    <x v="23"/>
    <x v="24"/>
  </r>
  <r>
    <x v="18"/>
    <x v="0"/>
    <x v="10"/>
    <x v="24"/>
  </r>
  <r>
    <x v="10"/>
    <x v="0"/>
    <x v="5"/>
    <x v="24"/>
  </r>
  <r>
    <x v="37"/>
    <x v="0"/>
    <x v="11"/>
    <x v="24"/>
  </r>
  <r>
    <x v="3"/>
    <x v="0"/>
    <x v="12"/>
    <x v="24"/>
  </r>
  <r>
    <x v="3"/>
    <x v="1"/>
    <x v="5"/>
    <x v="25"/>
  </r>
  <r>
    <x v="3"/>
    <x v="1"/>
    <x v="6"/>
    <x v="25"/>
  </r>
  <r>
    <x v="38"/>
    <x v="1"/>
    <x v="7"/>
    <x v="25"/>
  </r>
  <r>
    <x v="39"/>
    <x v="1"/>
    <x v="8"/>
    <x v="25"/>
  </r>
  <r>
    <x v="40"/>
    <x v="1"/>
    <x v="9"/>
    <x v="25"/>
  </r>
</pivotCacheRecords>
</file>

<file path=xl/pivotCache/pivotCacheRecords14.xml><?xml version="1.0" encoding="utf-8"?>
<pivotCacheRecords xmlns="http://schemas.openxmlformats.org/spreadsheetml/2006/main" xmlns:r="http://schemas.openxmlformats.org/officeDocument/2006/relationships" count="163">
  <r>
    <x v="0"/>
    <x v="0"/>
    <x v="0"/>
    <x v="0"/>
  </r>
  <r>
    <x v="1"/>
    <x v="0"/>
    <x v="1"/>
    <x v="0"/>
  </r>
  <r>
    <x v="2"/>
    <x v="0"/>
    <x v="2"/>
    <x v="0"/>
  </r>
  <r>
    <x v="3"/>
    <x v="0"/>
    <x v="3"/>
    <x v="0"/>
  </r>
  <r>
    <x v="4"/>
    <x v="0"/>
    <x v="4"/>
    <x v="0"/>
  </r>
  <r>
    <x v="5"/>
    <x v="0"/>
    <x v="0"/>
    <x v="0"/>
  </r>
  <r>
    <x v="5"/>
    <x v="0"/>
    <x v="1"/>
    <x v="0"/>
  </r>
  <r>
    <x v="5"/>
    <x v="0"/>
    <x v="2"/>
    <x v="0"/>
  </r>
  <r>
    <x v="5"/>
    <x v="0"/>
    <x v="3"/>
    <x v="0"/>
  </r>
  <r>
    <x v="5"/>
    <x v="0"/>
    <x v="4"/>
    <x v="0"/>
  </r>
  <r>
    <x v="5"/>
    <x v="0"/>
    <x v="5"/>
    <x v="1"/>
  </r>
  <r>
    <x v="5"/>
    <x v="0"/>
    <x v="6"/>
    <x v="1"/>
  </r>
  <r>
    <x v="5"/>
    <x v="0"/>
    <x v="7"/>
    <x v="1"/>
  </r>
  <r>
    <x v="5"/>
    <x v="0"/>
    <x v="8"/>
    <x v="1"/>
  </r>
  <r>
    <x v="5"/>
    <x v="0"/>
    <x v="9"/>
    <x v="1"/>
  </r>
  <r>
    <x v="1"/>
    <x v="0"/>
    <x v="2"/>
    <x v="2"/>
  </r>
  <r>
    <x v="6"/>
    <x v="0"/>
    <x v="10"/>
    <x v="2"/>
  </r>
  <r>
    <x v="7"/>
    <x v="0"/>
    <x v="5"/>
    <x v="2"/>
  </r>
  <r>
    <x v="8"/>
    <x v="0"/>
    <x v="11"/>
    <x v="2"/>
  </r>
  <r>
    <x v="5"/>
    <x v="0"/>
    <x v="12"/>
    <x v="2"/>
  </r>
  <r>
    <x v="1"/>
    <x v="0"/>
    <x v="13"/>
    <x v="3"/>
  </r>
  <r>
    <x v="9"/>
    <x v="0"/>
    <x v="14"/>
    <x v="3"/>
  </r>
  <r>
    <x v="10"/>
    <x v="0"/>
    <x v="15"/>
    <x v="3"/>
  </r>
  <r>
    <x v="11"/>
    <x v="0"/>
    <x v="16"/>
    <x v="3"/>
  </r>
  <r>
    <x v="12"/>
    <x v="0"/>
    <x v="5"/>
    <x v="3"/>
  </r>
  <r>
    <x v="0"/>
    <x v="0"/>
    <x v="13"/>
    <x v="4"/>
  </r>
  <r>
    <x v="13"/>
    <x v="0"/>
    <x v="14"/>
    <x v="4"/>
  </r>
  <r>
    <x v="14"/>
    <x v="0"/>
    <x v="15"/>
    <x v="4"/>
  </r>
  <r>
    <x v="15"/>
    <x v="0"/>
    <x v="14"/>
    <x v="4"/>
  </r>
  <r>
    <x v="16"/>
    <x v="0"/>
    <x v="15"/>
    <x v="4"/>
  </r>
  <r>
    <x v="4"/>
    <x v="0"/>
    <x v="17"/>
    <x v="5"/>
  </r>
  <r>
    <x v="17"/>
    <x v="0"/>
    <x v="18"/>
    <x v="5"/>
  </r>
  <r>
    <x v="18"/>
    <x v="0"/>
    <x v="16"/>
    <x v="5"/>
  </r>
  <r>
    <x v="5"/>
    <x v="0"/>
    <x v="19"/>
    <x v="5"/>
  </r>
  <r>
    <x v="5"/>
    <x v="0"/>
    <x v="11"/>
    <x v="5"/>
  </r>
  <r>
    <x v="19"/>
    <x v="0"/>
    <x v="17"/>
    <x v="6"/>
  </r>
  <r>
    <x v="20"/>
    <x v="0"/>
    <x v="18"/>
    <x v="6"/>
  </r>
  <r>
    <x v="21"/>
    <x v="0"/>
    <x v="16"/>
    <x v="6"/>
  </r>
  <r>
    <x v="22"/>
    <x v="0"/>
    <x v="19"/>
    <x v="6"/>
  </r>
  <r>
    <x v="23"/>
    <x v="0"/>
    <x v="11"/>
    <x v="6"/>
  </r>
  <r>
    <x v="24"/>
    <x v="0"/>
    <x v="5"/>
    <x v="7"/>
  </r>
  <r>
    <x v="5"/>
    <x v="0"/>
    <x v="6"/>
    <x v="7"/>
  </r>
  <r>
    <x v="25"/>
    <x v="0"/>
    <x v="7"/>
    <x v="7"/>
  </r>
  <r>
    <x v="5"/>
    <x v="0"/>
    <x v="8"/>
    <x v="7"/>
  </r>
  <r>
    <x v="5"/>
    <x v="0"/>
    <x v="9"/>
    <x v="7"/>
  </r>
  <r>
    <x v="13"/>
    <x v="0"/>
    <x v="20"/>
    <x v="8"/>
  </r>
  <r>
    <x v="5"/>
    <x v="0"/>
    <x v="6"/>
    <x v="8"/>
  </r>
  <r>
    <x v="5"/>
    <x v="0"/>
    <x v="7"/>
    <x v="8"/>
  </r>
  <r>
    <x v="5"/>
    <x v="0"/>
    <x v="8"/>
    <x v="8"/>
  </r>
  <r>
    <x v="5"/>
    <x v="0"/>
    <x v="9"/>
    <x v="8"/>
  </r>
  <r>
    <x v="5"/>
    <x v="0"/>
    <x v="5"/>
    <x v="8"/>
  </r>
  <r>
    <x v="5"/>
    <x v="0"/>
    <x v="6"/>
    <x v="8"/>
  </r>
  <r>
    <x v="5"/>
    <x v="0"/>
    <x v="7"/>
    <x v="8"/>
  </r>
  <r>
    <x v="5"/>
    <x v="0"/>
    <x v="6"/>
    <x v="8"/>
  </r>
  <r>
    <x v="5"/>
    <x v="0"/>
    <x v="9"/>
    <x v="8"/>
  </r>
  <r>
    <x v="26"/>
    <x v="0"/>
    <x v="0"/>
    <x v="9"/>
  </r>
  <r>
    <x v="11"/>
    <x v="0"/>
    <x v="1"/>
    <x v="9"/>
  </r>
  <r>
    <x v="27"/>
    <x v="0"/>
    <x v="2"/>
    <x v="9"/>
  </r>
  <r>
    <x v="10"/>
    <x v="0"/>
    <x v="3"/>
    <x v="9"/>
  </r>
  <r>
    <x v="28"/>
    <x v="0"/>
    <x v="4"/>
    <x v="9"/>
  </r>
  <r>
    <x v="5"/>
    <x v="0"/>
    <x v="21"/>
    <x v="10"/>
  </r>
  <r>
    <x v="5"/>
    <x v="0"/>
    <x v="21"/>
    <x v="10"/>
  </r>
  <r>
    <x v="5"/>
    <x v="0"/>
    <x v="21"/>
    <x v="10"/>
  </r>
  <r>
    <x v="5"/>
    <x v="0"/>
    <x v="21"/>
    <x v="10"/>
  </r>
  <r>
    <x v="5"/>
    <x v="0"/>
    <x v="21"/>
    <x v="10"/>
  </r>
  <r>
    <x v="4"/>
    <x v="0"/>
    <x v="2"/>
    <x v="11"/>
  </r>
  <r>
    <x v="3"/>
    <x v="0"/>
    <x v="10"/>
    <x v="11"/>
  </r>
  <r>
    <x v="5"/>
    <x v="0"/>
    <x v="5"/>
    <x v="11"/>
  </r>
  <r>
    <x v="5"/>
    <x v="0"/>
    <x v="11"/>
    <x v="11"/>
  </r>
  <r>
    <x v="5"/>
    <x v="0"/>
    <x v="12"/>
    <x v="11"/>
  </r>
  <r>
    <x v="20"/>
    <x v="0"/>
    <x v="2"/>
    <x v="12"/>
  </r>
  <r>
    <x v="22"/>
    <x v="0"/>
    <x v="10"/>
    <x v="12"/>
  </r>
  <r>
    <x v="29"/>
    <x v="0"/>
    <x v="5"/>
    <x v="12"/>
  </r>
  <r>
    <x v="30"/>
    <x v="0"/>
    <x v="11"/>
    <x v="12"/>
  </r>
  <r>
    <x v="31"/>
    <x v="0"/>
    <x v="12"/>
    <x v="12"/>
  </r>
  <r>
    <x v="5"/>
    <x v="0"/>
    <x v="5"/>
    <x v="13"/>
  </r>
  <r>
    <x v="5"/>
    <x v="0"/>
    <x v="6"/>
    <x v="13"/>
  </r>
  <r>
    <x v="5"/>
    <x v="0"/>
    <x v="7"/>
    <x v="13"/>
  </r>
  <r>
    <x v="5"/>
    <x v="0"/>
    <x v="8"/>
    <x v="13"/>
  </r>
  <r>
    <x v="5"/>
    <x v="0"/>
    <x v="9"/>
    <x v="13"/>
  </r>
  <r>
    <x v="5"/>
    <x v="0"/>
    <x v="21"/>
    <x v="14"/>
  </r>
  <r>
    <x v="5"/>
    <x v="0"/>
    <x v="21"/>
    <x v="14"/>
  </r>
  <r>
    <x v="5"/>
    <x v="0"/>
    <x v="21"/>
    <x v="14"/>
  </r>
  <r>
    <x v="5"/>
    <x v="0"/>
    <x v="21"/>
    <x v="14"/>
  </r>
  <r>
    <x v="5"/>
    <x v="0"/>
    <x v="21"/>
    <x v="14"/>
  </r>
  <r>
    <x v="5"/>
    <x v="0"/>
    <x v="21"/>
    <x v="15"/>
  </r>
  <r>
    <x v="5"/>
    <x v="0"/>
    <x v="21"/>
    <x v="15"/>
  </r>
  <r>
    <x v="5"/>
    <x v="0"/>
    <x v="21"/>
    <x v="15"/>
  </r>
  <r>
    <x v="5"/>
    <x v="0"/>
    <x v="21"/>
    <x v="15"/>
  </r>
  <r>
    <x v="5"/>
    <x v="0"/>
    <x v="21"/>
    <x v="15"/>
  </r>
  <r>
    <x v="32"/>
    <x v="0"/>
    <x v="2"/>
    <x v="16"/>
  </r>
  <r>
    <x v="19"/>
    <x v="0"/>
    <x v="10"/>
    <x v="16"/>
  </r>
  <r>
    <x v="13"/>
    <x v="0"/>
    <x v="5"/>
    <x v="16"/>
  </r>
  <r>
    <x v="10"/>
    <x v="0"/>
    <x v="11"/>
    <x v="16"/>
  </r>
  <r>
    <x v="5"/>
    <x v="0"/>
    <x v="12"/>
    <x v="16"/>
  </r>
  <r>
    <x v="23"/>
    <x v="0"/>
    <x v="20"/>
    <x v="17"/>
  </r>
  <r>
    <x v="21"/>
    <x v="0"/>
    <x v="6"/>
    <x v="17"/>
  </r>
  <r>
    <x v="33"/>
    <x v="0"/>
    <x v="7"/>
    <x v="17"/>
  </r>
  <r>
    <x v="34"/>
    <x v="0"/>
    <x v="8"/>
    <x v="17"/>
  </r>
  <r>
    <x v="18"/>
    <x v="0"/>
    <x v="9"/>
    <x v="17"/>
  </r>
  <r>
    <x v="5"/>
    <x v="1"/>
    <x v="21"/>
    <x v="18"/>
  </r>
  <r>
    <x v="5"/>
    <x v="1"/>
    <x v="21"/>
    <x v="18"/>
  </r>
  <r>
    <x v="5"/>
    <x v="1"/>
    <x v="5"/>
    <x v="18"/>
  </r>
  <r>
    <x v="9"/>
    <x v="0"/>
    <x v="2"/>
    <x v="19"/>
  </r>
  <r>
    <x v="35"/>
    <x v="0"/>
    <x v="10"/>
    <x v="19"/>
  </r>
  <r>
    <x v="10"/>
    <x v="0"/>
    <x v="5"/>
    <x v="19"/>
  </r>
  <r>
    <x v="36"/>
    <x v="0"/>
    <x v="11"/>
    <x v="19"/>
  </r>
  <r>
    <x v="5"/>
    <x v="0"/>
    <x v="12"/>
    <x v="19"/>
  </r>
  <r>
    <x v="0"/>
    <x v="0"/>
    <x v="2"/>
    <x v="20"/>
  </r>
  <r>
    <x v="13"/>
    <x v="0"/>
    <x v="10"/>
    <x v="20"/>
  </r>
  <r>
    <x v="16"/>
    <x v="0"/>
    <x v="5"/>
    <x v="20"/>
  </r>
  <r>
    <x v="5"/>
    <x v="0"/>
    <x v="11"/>
    <x v="20"/>
  </r>
  <r>
    <x v="5"/>
    <x v="0"/>
    <x v="12"/>
    <x v="20"/>
  </r>
  <r>
    <x v="5"/>
    <x v="0"/>
    <x v="5"/>
    <x v="21"/>
  </r>
  <r>
    <x v="5"/>
    <x v="0"/>
    <x v="6"/>
    <x v="21"/>
  </r>
  <r>
    <x v="5"/>
    <x v="0"/>
    <x v="7"/>
    <x v="21"/>
  </r>
  <r>
    <x v="5"/>
    <x v="0"/>
    <x v="8"/>
    <x v="21"/>
  </r>
  <r>
    <x v="5"/>
    <x v="0"/>
    <x v="9"/>
    <x v="21"/>
  </r>
  <r>
    <x v="10"/>
    <x v="0"/>
    <x v="0"/>
    <x v="22"/>
  </r>
  <r>
    <x v="37"/>
    <x v="0"/>
    <x v="1"/>
    <x v="22"/>
  </r>
  <r>
    <x v="11"/>
    <x v="0"/>
    <x v="2"/>
    <x v="22"/>
  </r>
  <r>
    <x v="7"/>
    <x v="0"/>
    <x v="3"/>
    <x v="22"/>
  </r>
  <r>
    <x v="38"/>
    <x v="0"/>
    <x v="4"/>
    <x v="22"/>
  </r>
  <r>
    <x v="14"/>
    <x v="0"/>
    <x v="0"/>
    <x v="23"/>
  </r>
  <r>
    <x v="39"/>
    <x v="0"/>
    <x v="1"/>
    <x v="23"/>
  </r>
  <r>
    <x v="13"/>
    <x v="0"/>
    <x v="2"/>
    <x v="23"/>
  </r>
  <r>
    <x v="40"/>
    <x v="0"/>
    <x v="22"/>
    <x v="23"/>
  </r>
  <r>
    <x v="41"/>
    <x v="0"/>
    <x v="4"/>
    <x v="23"/>
  </r>
  <r>
    <x v="42"/>
    <x v="0"/>
    <x v="3"/>
    <x v="24"/>
  </r>
  <r>
    <x v="5"/>
    <x v="0"/>
    <x v="6"/>
    <x v="24"/>
  </r>
  <r>
    <x v="5"/>
    <x v="0"/>
    <x v="7"/>
    <x v="24"/>
  </r>
  <r>
    <x v="5"/>
    <x v="0"/>
    <x v="8"/>
    <x v="24"/>
  </r>
  <r>
    <x v="5"/>
    <x v="0"/>
    <x v="9"/>
    <x v="24"/>
  </r>
  <r>
    <x v="5"/>
    <x v="0"/>
    <x v="5"/>
    <x v="24"/>
  </r>
  <r>
    <x v="5"/>
    <x v="0"/>
    <x v="6"/>
    <x v="24"/>
  </r>
  <r>
    <x v="5"/>
    <x v="0"/>
    <x v="7"/>
    <x v="24"/>
  </r>
  <r>
    <x v="5"/>
    <x v="0"/>
    <x v="8"/>
    <x v="24"/>
  </r>
  <r>
    <x v="5"/>
    <x v="0"/>
    <x v="9"/>
    <x v="24"/>
  </r>
  <r>
    <x v="10"/>
    <x v="0"/>
    <x v="17"/>
    <x v="25"/>
  </r>
  <r>
    <x v="32"/>
    <x v="0"/>
    <x v="18"/>
    <x v="25"/>
  </r>
  <r>
    <x v="38"/>
    <x v="0"/>
    <x v="16"/>
    <x v="25"/>
  </r>
  <r>
    <x v="13"/>
    <x v="0"/>
    <x v="19"/>
    <x v="25"/>
  </r>
  <r>
    <x v="5"/>
    <x v="0"/>
    <x v="11"/>
    <x v="25"/>
  </r>
  <r>
    <x v="5"/>
    <x v="0"/>
    <x v="17"/>
    <x v="25"/>
  </r>
  <r>
    <x v="5"/>
    <x v="0"/>
    <x v="18"/>
    <x v="25"/>
  </r>
  <r>
    <x v="5"/>
    <x v="0"/>
    <x v="16"/>
    <x v="25"/>
  </r>
  <r>
    <x v="5"/>
    <x v="0"/>
    <x v="19"/>
    <x v="25"/>
  </r>
  <r>
    <x v="5"/>
    <x v="0"/>
    <x v="11"/>
    <x v="25"/>
  </r>
  <r>
    <x v="36"/>
    <x v="0"/>
    <x v="3"/>
    <x v="26"/>
  </r>
  <r>
    <x v="5"/>
    <x v="0"/>
    <x v="6"/>
    <x v="26"/>
  </r>
  <r>
    <x v="5"/>
    <x v="0"/>
    <x v="7"/>
    <x v="26"/>
  </r>
  <r>
    <x v="5"/>
    <x v="0"/>
    <x v="8"/>
    <x v="26"/>
  </r>
  <r>
    <x v="5"/>
    <x v="0"/>
    <x v="9"/>
    <x v="26"/>
  </r>
  <r>
    <x v="1"/>
    <x v="0"/>
    <x v="2"/>
    <x v="27"/>
  </r>
  <r>
    <x v="3"/>
    <x v="0"/>
    <x v="10"/>
    <x v="27"/>
  </r>
  <r>
    <x v="43"/>
    <x v="0"/>
    <x v="5"/>
    <x v="27"/>
  </r>
  <r>
    <x v="5"/>
    <x v="0"/>
    <x v="11"/>
    <x v="27"/>
  </r>
  <r>
    <x v="5"/>
    <x v="0"/>
    <x v="12"/>
    <x v="27"/>
  </r>
  <r>
    <x v="12"/>
    <x v="0"/>
    <x v="2"/>
    <x v="28"/>
  </r>
  <r>
    <x v="20"/>
    <x v="0"/>
    <x v="10"/>
    <x v="28"/>
  </r>
  <r>
    <x v="44"/>
    <x v="0"/>
    <x v="5"/>
    <x v="28"/>
  </r>
  <r>
    <x v="22"/>
    <x v="0"/>
    <x v="11"/>
    <x v="28"/>
  </r>
  <r>
    <x v="15"/>
    <x v="0"/>
    <x v="12"/>
    <x v="28"/>
  </r>
</pivotCacheRecords>
</file>

<file path=xl/pivotCache/pivotCacheRecords15.xml><?xml version="1.0" encoding="utf-8"?>
<pivotCacheRecords xmlns="http://schemas.openxmlformats.org/spreadsheetml/2006/main" xmlns:r="http://schemas.openxmlformats.org/officeDocument/2006/relationships" count="85">
  <r>
    <x v="0"/>
    <x v="0"/>
    <x v="0"/>
    <x v="0"/>
  </r>
  <r>
    <x v="1"/>
    <x v="0"/>
    <x v="1"/>
    <x v="0"/>
  </r>
  <r>
    <x v="1"/>
    <x v="0"/>
    <x v="2"/>
    <x v="0"/>
  </r>
  <r>
    <x v="1"/>
    <x v="0"/>
    <x v="3"/>
    <x v="0"/>
  </r>
  <r>
    <x v="1"/>
    <x v="0"/>
    <x v="4"/>
    <x v="0"/>
  </r>
  <r>
    <x v="1"/>
    <x v="0"/>
    <x v="2"/>
    <x v="1"/>
  </r>
  <r>
    <x v="2"/>
    <x v="0"/>
    <x v="5"/>
    <x v="1"/>
  </r>
  <r>
    <x v="1"/>
    <x v="0"/>
    <x v="6"/>
    <x v="1"/>
  </r>
  <r>
    <x v="3"/>
    <x v="0"/>
    <x v="7"/>
    <x v="1"/>
  </r>
  <r>
    <x v="1"/>
    <x v="0"/>
    <x v="8"/>
    <x v="1"/>
  </r>
  <r>
    <x v="4"/>
    <x v="0"/>
    <x v="9"/>
    <x v="2"/>
  </r>
  <r>
    <x v="1"/>
    <x v="0"/>
    <x v="10"/>
    <x v="2"/>
  </r>
  <r>
    <x v="1"/>
    <x v="0"/>
    <x v="11"/>
    <x v="2"/>
  </r>
  <r>
    <x v="2"/>
    <x v="0"/>
    <x v="12"/>
    <x v="2"/>
  </r>
  <r>
    <x v="5"/>
    <x v="0"/>
    <x v="6"/>
    <x v="2"/>
  </r>
  <r>
    <x v="1"/>
    <x v="0"/>
    <x v="9"/>
    <x v="3"/>
  </r>
  <r>
    <x v="1"/>
    <x v="0"/>
    <x v="10"/>
    <x v="3"/>
  </r>
  <r>
    <x v="1"/>
    <x v="0"/>
    <x v="11"/>
    <x v="3"/>
  </r>
  <r>
    <x v="6"/>
    <x v="0"/>
    <x v="12"/>
    <x v="3"/>
  </r>
  <r>
    <x v="1"/>
    <x v="0"/>
    <x v="6"/>
    <x v="3"/>
  </r>
  <r>
    <x v="1"/>
    <x v="0"/>
    <x v="13"/>
    <x v="4"/>
  </r>
  <r>
    <x v="1"/>
    <x v="0"/>
    <x v="14"/>
    <x v="4"/>
  </r>
  <r>
    <x v="1"/>
    <x v="0"/>
    <x v="15"/>
    <x v="4"/>
  </r>
  <r>
    <x v="1"/>
    <x v="0"/>
    <x v="12"/>
    <x v="4"/>
  </r>
  <r>
    <x v="1"/>
    <x v="0"/>
    <x v="16"/>
    <x v="4"/>
  </r>
  <r>
    <x v="7"/>
    <x v="0"/>
    <x v="6"/>
    <x v="5"/>
  </r>
  <r>
    <x v="1"/>
    <x v="0"/>
    <x v="17"/>
    <x v="5"/>
  </r>
  <r>
    <x v="1"/>
    <x v="0"/>
    <x v="18"/>
    <x v="5"/>
  </r>
  <r>
    <x v="1"/>
    <x v="0"/>
    <x v="19"/>
    <x v="5"/>
  </r>
  <r>
    <x v="1"/>
    <x v="0"/>
    <x v="20"/>
    <x v="5"/>
  </r>
  <r>
    <x v="4"/>
    <x v="0"/>
    <x v="0"/>
    <x v="6"/>
  </r>
  <r>
    <x v="1"/>
    <x v="0"/>
    <x v="1"/>
    <x v="6"/>
  </r>
  <r>
    <x v="8"/>
    <x v="0"/>
    <x v="2"/>
    <x v="6"/>
  </r>
  <r>
    <x v="0"/>
    <x v="0"/>
    <x v="3"/>
    <x v="6"/>
  </r>
  <r>
    <x v="1"/>
    <x v="0"/>
    <x v="4"/>
    <x v="6"/>
  </r>
  <r>
    <x v="1"/>
    <x v="0"/>
    <x v="0"/>
    <x v="7"/>
  </r>
  <r>
    <x v="1"/>
    <x v="0"/>
    <x v="1"/>
    <x v="7"/>
  </r>
  <r>
    <x v="1"/>
    <x v="0"/>
    <x v="2"/>
    <x v="7"/>
  </r>
  <r>
    <x v="1"/>
    <x v="0"/>
    <x v="3"/>
    <x v="7"/>
  </r>
  <r>
    <x v="1"/>
    <x v="0"/>
    <x v="4"/>
    <x v="7"/>
  </r>
  <r>
    <x v="7"/>
    <x v="0"/>
    <x v="2"/>
    <x v="8"/>
  </r>
  <r>
    <x v="5"/>
    <x v="0"/>
    <x v="5"/>
    <x v="8"/>
  </r>
  <r>
    <x v="9"/>
    <x v="0"/>
    <x v="6"/>
    <x v="8"/>
  </r>
  <r>
    <x v="10"/>
    <x v="0"/>
    <x v="7"/>
    <x v="8"/>
  </r>
  <r>
    <x v="1"/>
    <x v="0"/>
    <x v="8"/>
    <x v="8"/>
  </r>
  <r>
    <x v="1"/>
    <x v="0"/>
    <x v="13"/>
    <x v="9"/>
  </r>
  <r>
    <x v="1"/>
    <x v="0"/>
    <x v="6"/>
    <x v="9"/>
  </r>
  <r>
    <x v="1"/>
    <x v="0"/>
    <x v="17"/>
    <x v="9"/>
  </r>
  <r>
    <x v="1"/>
    <x v="0"/>
    <x v="18"/>
    <x v="9"/>
  </r>
  <r>
    <x v="1"/>
    <x v="0"/>
    <x v="19"/>
    <x v="9"/>
  </r>
  <r>
    <x v="1"/>
    <x v="0"/>
    <x v="13"/>
    <x v="10"/>
  </r>
  <r>
    <x v="1"/>
    <x v="0"/>
    <x v="2"/>
    <x v="10"/>
  </r>
  <r>
    <x v="1"/>
    <x v="0"/>
    <x v="5"/>
    <x v="10"/>
  </r>
  <r>
    <x v="1"/>
    <x v="0"/>
    <x v="6"/>
    <x v="10"/>
  </r>
  <r>
    <x v="1"/>
    <x v="0"/>
    <x v="7"/>
    <x v="10"/>
  </r>
  <r>
    <x v="11"/>
    <x v="0"/>
    <x v="0"/>
    <x v="11"/>
  </r>
  <r>
    <x v="12"/>
    <x v="0"/>
    <x v="1"/>
    <x v="11"/>
  </r>
  <r>
    <x v="8"/>
    <x v="0"/>
    <x v="2"/>
    <x v="11"/>
  </r>
  <r>
    <x v="1"/>
    <x v="0"/>
    <x v="3"/>
    <x v="11"/>
  </r>
  <r>
    <x v="1"/>
    <x v="0"/>
    <x v="4"/>
    <x v="11"/>
  </r>
  <r>
    <x v="7"/>
    <x v="0"/>
    <x v="0"/>
    <x v="12"/>
  </r>
  <r>
    <x v="2"/>
    <x v="0"/>
    <x v="1"/>
    <x v="12"/>
  </r>
  <r>
    <x v="13"/>
    <x v="0"/>
    <x v="2"/>
    <x v="12"/>
  </r>
  <r>
    <x v="4"/>
    <x v="0"/>
    <x v="3"/>
    <x v="12"/>
  </r>
  <r>
    <x v="14"/>
    <x v="0"/>
    <x v="4"/>
    <x v="12"/>
  </r>
  <r>
    <x v="4"/>
    <x v="0"/>
    <x v="14"/>
    <x v="13"/>
  </r>
  <r>
    <x v="1"/>
    <x v="0"/>
    <x v="15"/>
    <x v="13"/>
  </r>
  <r>
    <x v="8"/>
    <x v="0"/>
    <x v="12"/>
    <x v="13"/>
  </r>
  <r>
    <x v="1"/>
    <x v="0"/>
    <x v="16"/>
    <x v="13"/>
  </r>
  <r>
    <x v="1"/>
    <x v="0"/>
    <x v="7"/>
    <x v="13"/>
  </r>
  <r>
    <x v="2"/>
    <x v="0"/>
    <x v="14"/>
    <x v="14"/>
  </r>
  <r>
    <x v="7"/>
    <x v="0"/>
    <x v="15"/>
    <x v="14"/>
  </r>
  <r>
    <x v="5"/>
    <x v="0"/>
    <x v="12"/>
    <x v="14"/>
  </r>
  <r>
    <x v="1"/>
    <x v="0"/>
    <x v="16"/>
    <x v="14"/>
  </r>
  <r>
    <x v="1"/>
    <x v="0"/>
    <x v="7"/>
    <x v="14"/>
  </r>
  <r>
    <x v="1"/>
    <x v="1"/>
    <x v="6"/>
    <x v="15"/>
  </r>
  <r>
    <x v="1"/>
    <x v="1"/>
    <x v="17"/>
    <x v="15"/>
  </r>
  <r>
    <x v="1"/>
    <x v="1"/>
    <x v="18"/>
    <x v="15"/>
  </r>
  <r>
    <x v="1"/>
    <x v="1"/>
    <x v="19"/>
    <x v="15"/>
  </r>
  <r>
    <x v="1"/>
    <x v="1"/>
    <x v="20"/>
    <x v="15"/>
  </r>
  <r>
    <x v="1"/>
    <x v="0"/>
    <x v="2"/>
    <x v="16"/>
  </r>
  <r>
    <x v="0"/>
    <x v="0"/>
    <x v="5"/>
    <x v="16"/>
  </r>
  <r>
    <x v="1"/>
    <x v="0"/>
    <x v="6"/>
    <x v="16"/>
  </r>
  <r>
    <x v="1"/>
    <x v="0"/>
    <x v="7"/>
    <x v="16"/>
  </r>
  <r>
    <x v="1"/>
    <x v="0"/>
    <x v="8"/>
    <x v="16"/>
  </r>
</pivotCacheRecords>
</file>

<file path=xl/pivotCache/pivotCacheRecords16.xml><?xml version="1.0" encoding="utf-8"?>
<pivotCacheRecords xmlns="http://schemas.openxmlformats.org/spreadsheetml/2006/main" xmlns:r="http://schemas.openxmlformats.org/officeDocument/2006/relationships" count="204">
  <r>
    <x v="0"/>
    <x v="0"/>
    <n v="64"/>
    <x v="0"/>
  </r>
  <r>
    <x v="1"/>
    <x v="0"/>
    <n v="32"/>
    <x v="0"/>
  </r>
  <r>
    <x v="2"/>
    <x v="0"/>
    <n v="20"/>
    <x v="0"/>
  </r>
  <r>
    <x v="2"/>
    <x v="0"/>
    <n v="12"/>
    <x v="0"/>
  </r>
  <r>
    <x v="2"/>
    <x v="0"/>
    <n v="8"/>
    <x v="0"/>
  </r>
  <r>
    <x v="2"/>
    <x v="1"/>
    <n v="40"/>
    <x v="0"/>
  </r>
  <r>
    <x v="2"/>
    <x v="1"/>
    <n v="28"/>
    <x v="0"/>
  </r>
  <r>
    <x v="2"/>
    <x v="1"/>
    <n v="20"/>
    <x v="0"/>
  </r>
  <r>
    <x v="2"/>
    <x v="1"/>
    <n v="12"/>
    <x v="0"/>
  </r>
  <r>
    <x v="2"/>
    <x v="1"/>
    <n v="8"/>
    <x v="0"/>
  </r>
  <r>
    <x v="2"/>
    <x v="0"/>
    <n v="10"/>
    <x v="1"/>
  </r>
  <r>
    <x v="2"/>
    <x v="0"/>
    <n v="7"/>
    <x v="1"/>
  </r>
  <r>
    <x v="2"/>
    <x v="0"/>
    <n v="5"/>
    <x v="1"/>
  </r>
  <r>
    <x v="2"/>
    <x v="0"/>
    <n v="3"/>
    <x v="1"/>
  </r>
  <r>
    <x v="2"/>
    <x v="0"/>
    <n v="2"/>
    <x v="1"/>
  </r>
  <r>
    <x v="2"/>
    <x v="0"/>
    <n v="20"/>
    <x v="2"/>
  </r>
  <r>
    <x v="2"/>
    <x v="0"/>
    <n v="14"/>
    <x v="2"/>
  </r>
  <r>
    <x v="2"/>
    <x v="0"/>
    <n v="10"/>
    <x v="2"/>
  </r>
  <r>
    <x v="2"/>
    <x v="0"/>
    <n v="6"/>
    <x v="2"/>
  </r>
  <r>
    <x v="2"/>
    <x v="0"/>
    <n v="4"/>
    <x v="2"/>
  </r>
  <r>
    <x v="3"/>
    <x v="1"/>
    <n v="32"/>
    <x v="2"/>
  </r>
  <r>
    <x v="4"/>
    <x v="1"/>
    <n v="16"/>
    <x v="2"/>
  </r>
  <r>
    <x v="2"/>
    <x v="1"/>
    <n v="10"/>
    <x v="2"/>
  </r>
  <r>
    <x v="2"/>
    <x v="1"/>
    <n v="6"/>
    <x v="2"/>
  </r>
  <r>
    <x v="2"/>
    <x v="1"/>
    <n v="4"/>
    <x v="2"/>
  </r>
  <r>
    <x v="5"/>
    <x v="0"/>
    <n v="80"/>
    <x v="3"/>
  </r>
  <r>
    <x v="6"/>
    <x v="0"/>
    <n v="35"/>
    <x v="3"/>
  </r>
  <r>
    <x v="0"/>
    <x v="0"/>
    <n v="25"/>
    <x v="3"/>
  </r>
  <r>
    <x v="2"/>
    <x v="0"/>
    <n v="15"/>
    <x v="3"/>
  </r>
  <r>
    <x v="2"/>
    <x v="0"/>
    <n v="10"/>
    <x v="3"/>
  </r>
  <r>
    <x v="7"/>
    <x v="1"/>
    <n v="70"/>
    <x v="4"/>
  </r>
  <r>
    <x v="2"/>
    <x v="1"/>
    <n v="35"/>
    <x v="4"/>
  </r>
  <r>
    <x v="2"/>
    <x v="1"/>
    <n v="25"/>
    <x v="4"/>
  </r>
  <r>
    <x v="2"/>
    <x v="1"/>
    <n v="15"/>
    <x v="4"/>
  </r>
  <r>
    <x v="2"/>
    <x v="1"/>
    <n v="10"/>
    <x v="4"/>
  </r>
  <r>
    <x v="1"/>
    <x v="0"/>
    <n v="48"/>
    <x v="5"/>
  </r>
  <r>
    <x v="2"/>
    <x v="0"/>
    <n v="21"/>
    <x v="5"/>
  </r>
  <r>
    <x v="2"/>
    <x v="0"/>
    <n v="15"/>
    <x v="5"/>
  </r>
  <r>
    <x v="2"/>
    <x v="0"/>
    <n v="9"/>
    <x v="5"/>
  </r>
  <r>
    <x v="2"/>
    <x v="0"/>
    <n v="6"/>
    <x v="5"/>
  </r>
  <r>
    <x v="2"/>
    <x v="1"/>
    <n v="30"/>
    <x v="5"/>
  </r>
  <r>
    <x v="2"/>
    <x v="1"/>
    <n v="21"/>
    <x v="5"/>
  </r>
  <r>
    <x v="2"/>
    <x v="1"/>
    <n v="15"/>
    <x v="5"/>
  </r>
  <r>
    <x v="2"/>
    <x v="1"/>
    <n v="9"/>
    <x v="5"/>
  </r>
  <r>
    <x v="2"/>
    <x v="1"/>
    <n v="6"/>
    <x v="5"/>
  </r>
  <r>
    <x v="2"/>
    <x v="0"/>
    <n v="10"/>
    <x v="6"/>
  </r>
  <r>
    <x v="2"/>
    <x v="0"/>
    <n v="7"/>
    <x v="6"/>
  </r>
  <r>
    <x v="2"/>
    <x v="0"/>
    <n v="5"/>
    <x v="6"/>
  </r>
  <r>
    <x v="2"/>
    <x v="0"/>
    <n v="3"/>
    <x v="6"/>
  </r>
  <r>
    <x v="2"/>
    <x v="0"/>
    <n v="2"/>
    <x v="6"/>
  </r>
  <r>
    <x v="2"/>
    <x v="1"/>
    <n v="10"/>
    <x v="6"/>
  </r>
  <r>
    <x v="2"/>
    <x v="1"/>
    <n v="7"/>
    <x v="6"/>
  </r>
  <r>
    <x v="2"/>
    <x v="1"/>
    <n v="5"/>
    <x v="6"/>
  </r>
  <r>
    <x v="2"/>
    <x v="1"/>
    <n v="3"/>
    <x v="6"/>
  </r>
  <r>
    <x v="2"/>
    <x v="1"/>
    <n v="2"/>
    <x v="6"/>
  </r>
  <r>
    <x v="6"/>
    <x v="0"/>
    <n v="16"/>
    <x v="7"/>
  </r>
  <r>
    <x v="2"/>
    <x v="0"/>
    <n v="7"/>
    <x v="7"/>
  </r>
  <r>
    <x v="2"/>
    <x v="0"/>
    <n v="5"/>
    <x v="7"/>
  </r>
  <r>
    <x v="2"/>
    <x v="0"/>
    <n v="3"/>
    <x v="7"/>
  </r>
  <r>
    <x v="2"/>
    <x v="0"/>
    <n v="2"/>
    <x v="7"/>
  </r>
  <r>
    <x v="2"/>
    <x v="1"/>
    <n v="10"/>
    <x v="7"/>
  </r>
  <r>
    <x v="2"/>
    <x v="1"/>
    <n v="7"/>
    <x v="7"/>
  </r>
  <r>
    <x v="2"/>
    <x v="1"/>
    <n v="5"/>
    <x v="7"/>
  </r>
  <r>
    <x v="2"/>
    <x v="1"/>
    <n v="3"/>
    <x v="7"/>
  </r>
  <r>
    <x v="2"/>
    <x v="1"/>
    <n v="2"/>
    <x v="7"/>
  </r>
  <r>
    <x v="5"/>
    <x v="0"/>
    <n v="64"/>
    <x v="8"/>
  </r>
  <r>
    <x v="6"/>
    <x v="0"/>
    <n v="28"/>
    <x v="8"/>
  </r>
  <r>
    <x v="8"/>
    <x v="0"/>
    <n v="20"/>
    <x v="8"/>
  </r>
  <r>
    <x v="0"/>
    <x v="0"/>
    <n v="12"/>
    <x v="8"/>
  </r>
  <r>
    <x v="2"/>
    <x v="0"/>
    <n v="8"/>
    <x v="8"/>
  </r>
  <r>
    <x v="7"/>
    <x v="1"/>
    <n v="56"/>
    <x v="9"/>
  </r>
  <r>
    <x v="2"/>
    <x v="1"/>
    <n v="28"/>
    <x v="9"/>
  </r>
  <r>
    <x v="2"/>
    <x v="1"/>
    <n v="20"/>
    <x v="9"/>
  </r>
  <r>
    <x v="2"/>
    <x v="1"/>
    <n v="12"/>
    <x v="9"/>
  </r>
  <r>
    <x v="2"/>
    <x v="1"/>
    <n v="8"/>
    <x v="9"/>
  </r>
  <r>
    <x v="2"/>
    <x v="0"/>
    <m/>
    <x v="10"/>
  </r>
  <r>
    <x v="2"/>
    <x v="0"/>
    <m/>
    <x v="10"/>
  </r>
  <r>
    <x v="2"/>
    <x v="0"/>
    <m/>
    <x v="10"/>
  </r>
  <r>
    <x v="2"/>
    <x v="0"/>
    <m/>
    <x v="10"/>
  </r>
  <r>
    <x v="2"/>
    <x v="0"/>
    <m/>
    <x v="10"/>
  </r>
  <r>
    <x v="0"/>
    <x v="0"/>
    <n v="32"/>
    <x v="11"/>
  </r>
  <r>
    <x v="2"/>
    <x v="0"/>
    <n v="14"/>
    <x v="11"/>
  </r>
  <r>
    <x v="2"/>
    <x v="0"/>
    <n v="10"/>
    <x v="11"/>
  </r>
  <r>
    <x v="2"/>
    <x v="0"/>
    <n v="6"/>
    <x v="11"/>
  </r>
  <r>
    <x v="2"/>
    <x v="0"/>
    <n v="10"/>
    <x v="12"/>
  </r>
  <r>
    <x v="2"/>
    <x v="0"/>
    <n v="7"/>
    <x v="12"/>
  </r>
  <r>
    <x v="2"/>
    <x v="0"/>
    <n v="5"/>
    <x v="12"/>
  </r>
  <r>
    <x v="2"/>
    <x v="0"/>
    <n v="3"/>
    <x v="12"/>
  </r>
  <r>
    <x v="2"/>
    <x v="0"/>
    <n v="2"/>
    <x v="12"/>
  </r>
  <r>
    <x v="2"/>
    <x v="1"/>
    <n v="10"/>
    <x v="13"/>
  </r>
  <r>
    <x v="2"/>
    <x v="1"/>
    <n v="7"/>
    <x v="13"/>
  </r>
  <r>
    <x v="2"/>
    <x v="1"/>
    <n v="5"/>
    <x v="13"/>
  </r>
  <r>
    <x v="2"/>
    <x v="1"/>
    <n v="3"/>
    <x v="13"/>
  </r>
  <r>
    <x v="2"/>
    <x v="1"/>
    <n v="2"/>
    <x v="13"/>
  </r>
  <r>
    <x v="2"/>
    <x v="0"/>
    <m/>
    <x v="14"/>
  </r>
  <r>
    <x v="2"/>
    <x v="0"/>
    <m/>
    <x v="14"/>
  </r>
  <r>
    <x v="2"/>
    <x v="0"/>
    <m/>
    <x v="14"/>
  </r>
  <r>
    <x v="2"/>
    <x v="0"/>
    <m/>
    <x v="14"/>
  </r>
  <r>
    <x v="2"/>
    <x v="0"/>
    <m/>
    <x v="14"/>
  </r>
  <r>
    <x v="2"/>
    <x v="1"/>
    <m/>
    <x v="14"/>
  </r>
  <r>
    <x v="2"/>
    <x v="1"/>
    <m/>
    <x v="14"/>
  </r>
  <r>
    <x v="2"/>
    <x v="1"/>
    <m/>
    <x v="14"/>
  </r>
  <r>
    <x v="2"/>
    <x v="1"/>
    <m/>
    <x v="14"/>
  </r>
  <r>
    <x v="2"/>
    <x v="1"/>
    <m/>
    <x v="14"/>
  </r>
  <r>
    <x v="6"/>
    <x v="0"/>
    <n v="32"/>
    <x v="15"/>
  </r>
  <r>
    <x v="8"/>
    <x v="0"/>
    <n v="22"/>
    <x v="15"/>
  </r>
  <r>
    <x v="2"/>
    <x v="0"/>
    <n v="10"/>
    <x v="15"/>
  </r>
  <r>
    <x v="2"/>
    <x v="0"/>
    <n v="6"/>
    <x v="15"/>
  </r>
  <r>
    <x v="2"/>
    <x v="0"/>
    <n v="4"/>
    <x v="15"/>
  </r>
  <r>
    <x v="7"/>
    <x v="1"/>
    <n v="20"/>
    <x v="16"/>
  </r>
  <r>
    <x v="2"/>
    <x v="1"/>
    <n v="14"/>
    <x v="16"/>
  </r>
  <r>
    <x v="2"/>
    <x v="1"/>
    <n v="10"/>
    <x v="16"/>
  </r>
  <r>
    <x v="2"/>
    <x v="1"/>
    <n v="6"/>
    <x v="16"/>
  </r>
  <r>
    <x v="2"/>
    <x v="1"/>
    <n v="4"/>
    <x v="16"/>
  </r>
  <r>
    <x v="2"/>
    <x v="0"/>
    <n v="10"/>
    <x v="17"/>
  </r>
  <r>
    <x v="2"/>
    <x v="0"/>
    <n v="7"/>
    <x v="17"/>
  </r>
  <r>
    <x v="2"/>
    <x v="0"/>
    <n v="5"/>
    <x v="17"/>
  </r>
  <r>
    <x v="2"/>
    <x v="0"/>
    <n v="3"/>
    <x v="17"/>
  </r>
  <r>
    <x v="2"/>
    <x v="0"/>
    <n v="2"/>
    <x v="17"/>
  </r>
  <r>
    <x v="2"/>
    <x v="0"/>
    <n v="20"/>
    <x v="18"/>
  </r>
  <r>
    <x v="2"/>
    <x v="2"/>
    <m/>
    <x v="18"/>
  </r>
  <r>
    <x v="2"/>
    <x v="0"/>
    <n v="14"/>
    <x v="18"/>
  </r>
  <r>
    <x v="2"/>
    <x v="2"/>
    <m/>
    <x v="18"/>
  </r>
  <r>
    <x v="2"/>
    <x v="0"/>
    <n v="10"/>
    <x v="18"/>
  </r>
  <r>
    <x v="2"/>
    <x v="2"/>
    <m/>
    <x v="18"/>
  </r>
  <r>
    <x v="2"/>
    <x v="0"/>
    <n v="6"/>
    <x v="18"/>
  </r>
  <r>
    <x v="2"/>
    <x v="2"/>
    <m/>
    <x v="18"/>
  </r>
  <r>
    <x v="2"/>
    <x v="0"/>
    <n v="4"/>
    <x v="18"/>
  </r>
  <r>
    <x v="2"/>
    <x v="2"/>
    <m/>
    <x v="18"/>
  </r>
  <r>
    <x v="7"/>
    <x v="1"/>
    <n v="32"/>
    <x v="18"/>
  </r>
  <r>
    <x v="2"/>
    <x v="1"/>
    <n v="14"/>
    <x v="18"/>
  </r>
  <r>
    <x v="2"/>
    <x v="1"/>
    <n v="10"/>
    <x v="18"/>
  </r>
  <r>
    <x v="2"/>
    <x v="1"/>
    <n v="6"/>
    <x v="18"/>
  </r>
  <r>
    <x v="2"/>
    <x v="1"/>
    <n v="4"/>
    <x v="18"/>
  </r>
  <r>
    <x v="9"/>
    <x v="0"/>
    <n v="16"/>
    <x v="19"/>
  </r>
  <r>
    <x v="2"/>
    <x v="0"/>
    <n v="7"/>
    <x v="19"/>
  </r>
  <r>
    <x v="2"/>
    <x v="0"/>
    <n v="5"/>
    <x v="19"/>
  </r>
  <r>
    <x v="2"/>
    <x v="0"/>
    <n v="3"/>
    <x v="19"/>
  </r>
  <r>
    <x v="2"/>
    <x v="0"/>
    <n v="2"/>
    <x v="19"/>
  </r>
  <r>
    <x v="2"/>
    <x v="1"/>
    <n v="10"/>
    <x v="20"/>
  </r>
  <r>
    <x v="2"/>
    <x v="1"/>
    <n v="7"/>
    <x v="20"/>
  </r>
  <r>
    <x v="2"/>
    <x v="1"/>
    <n v="5"/>
    <x v="20"/>
  </r>
  <r>
    <x v="2"/>
    <x v="1"/>
    <n v="3"/>
    <x v="20"/>
  </r>
  <r>
    <x v="2"/>
    <x v="1"/>
    <n v="2"/>
    <x v="20"/>
  </r>
  <r>
    <x v="6"/>
    <x v="0"/>
    <n v="60"/>
    <x v="21"/>
  </r>
  <r>
    <x v="2"/>
    <x v="0"/>
    <n v="28"/>
    <x v="21"/>
  </r>
  <r>
    <x v="10"/>
    <x v="0"/>
    <n v="20"/>
    <x v="21"/>
  </r>
  <r>
    <x v="2"/>
    <x v="0"/>
    <n v="12"/>
    <x v="21"/>
  </r>
  <r>
    <x v="2"/>
    <x v="0"/>
    <n v="8"/>
    <x v="21"/>
  </r>
  <r>
    <x v="2"/>
    <x v="1"/>
    <n v="40"/>
    <x v="22"/>
  </r>
  <r>
    <x v="7"/>
    <x v="1"/>
    <n v="32"/>
    <x v="22"/>
  </r>
  <r>
    <x v="2"/>
    <x v="1"/>
    <n v="20"/>
    <x v="22"/>
  </r>
  <r>
    <x v="2"/>
    <x v="1"/>
    <n v="12"/>
    <x v="22"/>
  </r>
  <r>
    <x v="2"/>
    <x v="1"/>
    <n v="8"/>
    <x v="22"/>
  </r>
  <r>
    <x v="2"/>
    <x v="0"/>
    <n v="10"/>
    <x v="23"/>
  </r>
  <r>
    <x v="2"/>
    <x v="0"/>
    <n v="7"/>
    <x v="23"/>
  </r>
  <r>
    <x v="2"/>
    <x v="0"/>
    <n v="5"/>
    <x v="23"/>
  </r>
  <r>
    <x v="2"/>
    <x v="0"/>
    <n v="3"/>
    <x v="23"/>
  </r>
  <r>
    <x v="2"/>
    <x v="0"/>
    <n v="2"/>
    <x v="23"/>
  </r>
  <r>
    <x v="2"/>
    <x v="0"/>
    <n v="10"/>
    <x v="24"/>
  </r>
  <r>
    <x v="11"/>
    <x v="0"/>
    <n v="7"/>
    <x v="24"/>
  </r>
  <r>
    <x v="2"/>
    <x v="0"/>
    <n v="5"/>
    <x v="24"/>
  </r>
  <r>
    <x v="2"/>
    <x v="0"/>
    <n v="3"/>
    <x v="24"/>
  </r>
  <r>
    <x v="2"/>
    <x v="0"/>
    <n v="2"/>
    <x v="24"/>
  </r>
  <r>
    <x v="2"/>
    <x v="0"/>
    <n v="0"/>
    <x v="25"/>
  </r>
  <r>
    <x v="2"/>
    <x v="0"/>
    <n v="0"/>
    <x v="25"/>
  </r>
  <r>
    <x v="2"/>
    <x v="0"/>
    <n v="0"/>
    <x v="25"/>
  </r>
  <r>
    <x v="2"/>
    <x v="0"/>
    <n v="0"/>
    <x v="25"/>
  </r>
  <r>
    <x v="2"/>
    <x v="0"/>
    <n v="0"/>
    <x v="25"/>
  </r>
  <r>
    <x v="2"/>
    <x v="0"/>
    <n v="10"/>
    <x v="23"/>
  </r>
  <r>
    <x v="2"/>
    <x v="0"/>
    <n v="7"/>
    <x v="23"/>
  </r>
  <r>
    <x v="2"/>
    <x v="0"/>
    <n v="5"/>
    <x v="23"/>
  </r>
  <r>
    <x v="2"/>
    <x v="0"/>
    <n v="3"/>
    <x v="23"/>
  </r>
  <r>
    <x v="2"/>
    <x v="0"/>
    <n v="2"/>
    <x v="23"/>
  </r>
  <r>
    <x v="6"/>
    <x v="0"/>
    <n v="48"/>
    <x v="26"/>
  </r>
  <r>
    <x v="2"/>
    <x v="0"/>
    <n v="21"/>
    <x v="26"/>
  </r>
  <r>
    <x v="2"/>
    <x v="0"/>
    <n v="15"/>
    <x v="26"/>
  </r>
  <r>
    <x v="2"/>
    <x v="0"/>
    <n v="9"/>
    <x v="26"/>
  </r>
  <r>
    <x v="2"/>
    <x v="0"/>
    <n v="6"/>
    <x v="26"/>
  </r>
  <r>
    <x v="7"/>
    <x v="1"/>
    <n v="42"/>
    <x v="27"/>
  </r>
  <r>
    <x v="12"/>
    <x v="1"/>
    <n v="21"/>
    <x v="27"/>
  </r>
  <r>
    <x v="13"/>
    <x v="1"/>
    <n v="15"/>
    <x v="27"/>
  </r>
  <r>
    <x v="2"/>
    <x v="1"/>
    <n v="9"/>
    <x v="27"/>
  </r>
  <r>
    <x v="2"/>
    <x v="1"/>
    <n v="6"/>
    <x v="27"/>
  </r>
  <r>
    <x v="2"/>
    <x v="0"/>
    <m/>
    <x v="28"/>
  </r>
  <r>
    <x v="2"/>
    <x v="0"/>
    <m/>
    <x v="28"/>
  </r>
  <r>
    <x v="2"/>
    <x v="0"/>
    <m/>
    <x v="28"/>
  </r>
  <r>
    <x v="2"/>
    <x v="0"/>
    <m/>
    <x v="28"/>
  </r>
  <r>
    <x v="2"/>
    <x v="0"/>
    <m/>
    <x v="28"/>
  </r>
  <r>
    <x v="2"/>
    <x v="0"/>
    <n v="10"/>
    <x v="29"/>
  </r>
  <r>
    <x v="2"/>
    <x v="0"/>
    <n v="7"/>
    <x v="29"/>
  </r>
  <r>
    <x v="2"/>
    <x v="0"/>
    <n v="5"/>
    <x v="29"/>
  </r>
  <r>
    <x v="2"/>
    <x v="0"/>
    <n v="3"/>
    <x v="29"/>
  </r>
  <r>
    <x v="2"/>
    <x v="0"/>
    <n v="2"/>
    <x v="29"/>
  </r>
  <r>
    <x v="0"/>
    <x v="0"/>
    <n v="30"/>
    <x v="30"/>
  </r>
  <r>
    <x v="2"/>
    <x v="0"/>
    <n v="14"/>
    <x v="30"/>
  </r>
  <r>
    <x v="2"/>
    <x v="0"/>
    <n v="10"/>
    <x v="30"/>
  </r>
  <r>
    <x v="2"/>
    <x v="0"/>
    <n v="6"/>
    <x v="30"/>
  </r>
  <r>
    <x v="2"/>
    <x v="0"/>
    <n v="4"/>
    <x v="30"/>
  </r>
  <r>
    <x v="2"/>
    <x v="1"/>
    <n v="20"/>
    <x v="30"/>
  </r>
  <r>
    <x v="2"/>
    <x v="1"/>
    <n v="14"/>
    <x v="30"/>
  </r>
  <r>
    <x v="2"/>
    <x v="1"/>
    <n v="10"/>
    <x v="30"/>
  </r>
  <r>
    <x v="2"/>
    <x v="1"/>
    <n v="6"/>
    <x v="30"/>
  </r>
  <r>
    <x v="2"/>
    <x v="1"/>
    <n v="4"/>
    <x v="3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81">
  <r>
    <x v="0"/>
    <x v="0"/>
    <x v="0"/>
    <x v="0"/>
  </r>
  <r>
    <x v="1"/>
    <x v="0"/>
    <x v="1"/>
    <x v="0"/>
  </r>
  <r>
    <x v="2"/>
    <x v="0"/>
    <x v="2"/>
    <x v="0"/>
  </r>
  <r>
    <x v="3"/>
    <x v="0"/>
    <x v="3"/>
    <x v="0"/>
  </r>
  <r>
    <x v="4"/>
    <x v="0"/>
    <x v="4"/>
    <x v="0"/>
  </r>
  <r>
    <x v="5"/>
    <x v="0"/>
    <x v="0"/>
    <x v="1"/>
  </r>
  <r>
    <x v="5"/>
    <x v="0"/>
    <x v="1"/>
    <x v="1"/>
  </r>
  <r>
    <x v="5"/>
    <x v="0"/>
    <x v="2"/>
    <x v="1"/>
  </r>
  <r>
    <x v="5"/>
    <x v="0"/>
    <x v="3"/>
    <x v="1"/>
  </r>
  <r>
    <x v="5"/>
    <x v="0"/>
    <x v="4"/>
    <x v="1"/>
  </r>
  <r>
    <x v="6"/>
    <x v="0"/>
    <x v="5"/>
    <x v="2"/>
  </r>
  <r>
    <x v="5"/>
    <x v="0"/>
    <x v="6"/>
    <x v="2"/>
  </r>
  <r>
    <x v="5"/>
    <x v="0"/>
    <x v="7"/>
    <x v="2"/>
  </r>
  <r>
    <x v="5"/>
    <x v="0"/>
    <x v="8"/>
    <x v="2"/>
  </r>
  <r>
    <x v="5"/>
    <x v="0"/>
    <x v="9"/>
    <x v="2"/>
  </r>
  <r>
    <x v="5"/>
    <x v="0"/>
    <x v="10"/>
    <x v="3"/>
  </r>
  <r>
    <x v="5"/>
    <x v="0"/>
    <x v="6"/>
    <x v="3"/>
  </r>
  <r>
    <x v="5"/>
    <x v="0"/>
    <x v="7"/>
    <x v="3"/>
  </r>
  <r>
    <x v="5"/>
    <x v="0"/>
    <x v="8"/>
    <x v="3"/>
  </r>
  <r>
    <x v="5"/>
    <x v="0"/>
    <x v="9"/>
    <x v="3"/>
  </r>
  <r>
    <x v="7"/>
    <x v="0"/>
    <x v="11"/>
    <x v="4"/>
  </r>
  <r>
    <x v="8"/>
    <x v="0"/>
    <x v="5"/>
    <x v="4"/>
  </r>
  <r>
    <x v="9"/>
    <x v="0"/>
    <x v="10"/>
    <x v="4"/>
  </r>
  <r>
    <x v="5"/>
    <x v="0"/>
    <x v="12"/>
    <x v="4"/>
  </r>
  <r>
    <x v="5"/>
    <x v="0"/>
    <x v="13"/>
    <x v="4"/>
  </r>
  <r>
    <x v="10"/>
    <x v="0"/>
    <x v="14"/>
    <x v="5"/>
  </r>
  <r>
    <x v="11"/>
    <x v="0"/>
    <x v="15"/>
    <x v="5"/>
  </r>
  <r>
    <x v="12"/>
    <x v="0"/>
    <x v="16"/>
    <x v="5"/>
  </r>
  <r>
    <x v="13"/>
    <x v="0"/>
    <x v="17"/>
    <x v="5"/>
  </r>
  <r>
    <x v="14"/>
    <x v="0"/>
    <x v="10"/>
    <x v="5"/>
  </r>
  <r>
    <x v="3"/>
    <x v="0"/>
    <x v="14"/>
    <x v="6"/>
  </r>
  <r>
    <x v="8"/>
    <x v="0"/>
    <x v="15"/>
    <x v="6"/>
  </r>
  <r>
    <x v="15"/>
    <x v="0"/>
    <x v="16"/>
    <x v="6"/>
  </r>
  <r>
    <x v="16"/>
    <x v="0"/>
    <x v="17"/>
    <x v="6"/>
  </r>
  <r>
    <x v="17"/>
    <x v="0"/>
    <x v="10"/>
    <x v="6"/>
  </r>
  <r>
    <x v="18"/>
    <x v="0"/>
    <x v="18"/>
    <x v="7"/>
  </r>
  <r>
    <x v="19"/>
    <x v="0"/>
    <x v="19"/>
    <x v="7"/>
  </r>
  <r>
    <x v="2"/>
    <x v="0"/>
    <x v="17"/>
    <x v="7"/>
  </r>
  <r>
    <x v="5"/>
    <x v="0"/>
    <x v="20"/>
    <x v="7"/>
  </r>
  <r>
    <x v="5"/>
    <x v="0"/>
    <x v="12"/>
    <x v="7"/>
  </r>
  <r>
    <x v="20"/>
    <x v="0"/>
    <x v="11"/>
    <x v="8"/>
  </r>
  <r>
    <x v="4"/>
    <x v="0"/>
    <x v="19"/>
    <x v="8"/>
  </r>
  <r>
    <x v="1"/>
    <x v="0"/>
    <x v="17"/>
    <x v="8"/>
  </r>
  <r>
    <x v="21"/>
    <x v="0"/>
    <x v="20"/>
    <x v="8"/>
  </r>
  <r>
    <x v="5"/>
    <x v="0"/>
    <x v="12"/>
    <x v="8"/>
  </r>
  <r>
    <x v="22"/>
    <x v="0"/>
    <x v="10"/>
    <x v="9"/>
  </r>
  <r>
    <x v="15"/>
    <x v="0"/>
    <x v="17"/>
    <x v="10"/>
  </r>
  <r>
    <x v="5"/>
    <x v="0"/>
    <x v="6"/>
    <x v="10"/>
  </r>
  <r>
    <x v="5"/>
    <x v="0"/>
    <x v="7"/>
    <x v="10"/>
  </r>
  <r>
    <x v="5"/>
    <x v="0"/>
    <x v="8"/>
    <x v="10"/>
  </r>
  <r>
    <x v="5"/>
    <x v="0"/>
    <x v="9"/>
    <x v="10"/>
  </r>
  <r>
    <x v="5"/>
    <x v="0"/>
    <x v="10"/>
    <x v="10"/>
  </r>
  <r>
    <x v="5"/>
    <x v="0"/>
    <x v="6"/>
    <x v="10"/>
  </r>
  <r>
    <x v="5"/>
    <x v="0"/>
    <x v="7"/>
    <x v="10"/>
  </r>
  <r>
    <x v="5"/>
    <x v="0"/>
    <x v="8"/>
    <x v="10"/>
  </r>
  <r>
    <x v="5"/>
    <x v="0"/>
    <x v="9"/>
    <x v="10"/>
  </r>
  <r>
    <x v="12"/>
    <x v="0"/>
    <x v="0"/>
    <x v="11"/>
  </r>
  <r>
    <x v="23"/>
    <x v="0"/>
    <x v="1"/>
    <x v="11"/>
  </r>
  <r>
    <x v="11"/>
    <x v="0"/>
    <x v="2"/>
    <x v="11"/>
  </r>
  <r>
    <x v="10"/>
    <x v="0"/>
    <x v="3"/>
    <x v="11"/>
  </r>
  <r>
    <x v="24"/>
    <x v="0"/>
    <x v="4"/>
    <x v="11"/>
  </r>
  <r>
    <x v="5"/>
    <x v="0"/>
    <x v="0"/>
    <x v="11"/>
  </r>
  <r>
    <x v="5"/>
    <x v="0"/>
    <x v="1"/>
    <x v="11"/>
  </r>
  <r>
    <x v="5"/>
    <x v="0"/>
    <x v="2"/>
    <x v="11"/>
  </r>
  <r>
    <x v="5"/>
    <x v="0"/>
    <x v="3"/>
    <x v="11"/>
  </r>
  <r>
    <x v="5"/>
    <x v="0"/>
    <x v="4"/>
    <x v="11"/>
  </r>
  <r>
    <x v="5"/>
    <x v="0"/>
    <x v="21"/>
    <x v="12"/>
  </r>
  <r>
    <x v="5"/>
    <x v="0"/>
    <x v="21"/>
    <x v="12"/>
  </r>
  <r>
    <x v="5"/>
    <x v="0"/>
    <x v="21"/>
    <x v="12"/>
  </r>
  <r>
    <x v="5"/>
    <x v="0"/>
    <x v="21"/>
    <x v="12"/>
  </r>
  <r>
    <x v="5"/>
    <x v="0"/>
    <x v="21"/>
    <x v="12"/>
  </r>
  <r>
    <x v="18"/>
    <x v="0"/>
    <x v="11"/>
    <x v="13"/>
  </r>
  <r>
    <x v="3"/>
    <x v="0"/>
    <x v="5"/>
    <x v="13"/>
  </r>
  <r>
    <x v="5"/>
    <x v="0"/>
    <x v="10"/>
    <x v="13"/>
  </r>
  <r>
    <x v="5"/>
    <x v="0"/>
    <x v="12"/>
    <x v="13"/>
  </r>
  <r>
    <x v="5"/>
    <x v="0"/>
    <x v="13"/>
    <x v="13"/>
  </r>
  <r>
    <x v="21"/>
    <x v="0"/>
    <x v="2"/>
    <x v="14"/>
  </r>
  <r>
    <x v="25"/>
    <x v="0"/>
    <x v="5"/>
    <x v="14"/>
  </r>
  <r>
    <x v="5"/>
    <x v="0"/>
    <x v="10"/>
    <x v="14"/>
  </r>
  <r>
    <x v="5"/>
    <x v="0"/>
    <x v="12"/>
    <x v="14"/>
  </r>
  <r>
    <x v="5"/>
    <x v="0"/>
    <x v="13"/>
    <x v="14"/>
  </r>
  <r>
    <x v="5"/>
    <x v="0"/>
    <x v="10"/>
    <x v="15"/>
  </r>
  <r>
    <x v="5"/>
    <x v="0"/>
    <x v="6"/>
    <x v="15"/>
  </r>
  <r>
    <x v="5"/>
    <x v="0"/>
    <x v="7"/>
    <x v="15"/>
  </r>
  <r>
    <x v="5"/>
    <x v="0"/>
    <x v="8"/>
    <x v="15"/>
  </r>
  <r>
    <x v="5"/>
    <x v="0"/>
    <x v="9"/>
    <x v="15"/>
  </r>
  <r>
    <x v="5"/>
    <x v="0"/>
    <x v="21"/>
    <x v="16"/>
  </r>
  <r>
    <x v="5"/>
    <x v="0"/>
    <x v="21"/>
    <x v="16"/>
  </r>
  <r>
    <x v="5"/>
    <x v="0"/>
    <x v="21"/>
    <x v="16"/>
  </r>
  <r>
    <x v="5"/>
    <x v="0"/>
    <x v="21"/>
    <x v="16"/>
  </r>
  <r>
    <x v="5"/>
    <x v="0"/>
    <x v="21"/>
    <x v="16"/>
  </r>
  <r>
    <x v="5"/>
    <x v="0"/>
    <x v="21"/>
    <x v="17"/>
  </r>
  <r>
    <x v="5"/>
    <x v="0"/>
    <x v="21"/>
    <x v="17"/>
  </r>
  <r>
    <x v="5"/>
    <x v="0"/>
    <x v="21"/>
    <x v="17"/>
  </r>
  <r>
    <x v="5"/>
    <x v="0"/>
    <x v="21"/>
    <x v="17"/>
  </r>
  <r>
    <x v="5"/>
    <x v="0"/>
    <x v="21"/>
    <x v="17"/>
  </r>
  <r>
    <x v="24"/>
    <x v="0"/>
    <x v="22"/>
    <x v="18"/>
  </r>
  <r>
    <x v="8"/>
    <x v="0"/>
    <x v="5"/>
    <x v="18"/>
  </r>
  <r>
    <x v="26"/>
    <x v="0"/>
    <x v="10"/>
    <x v="18"/>
  </r>
  <r>
    <x v="5"/>
    <x v="0"/>
    <x v="12"/>
    <x v="18"/>
  </r>
  <r>
    <x v="5"/>
    <x v="0"/>
    <x v="13"/>
    <x v="18"/>
  </r>
  <r>
    <x v="27"/>
    <x v="0"/>
    <x v="10"/>
    <x v="19"/>
  </r>
  <r>
    <x v="22"/>
    <x v="0"/>
    <x v="6"/>
    <x v="19"/>
  </r>
  <r>
    <x v="5"/>
    <x v="0"/>
    <x v="7"/>
    <x v="19"/>
  </r>
  <r>
    <x v="5"/>
    <x v="0"/>
    <x v="8"/>
    <x v="19"/>
  </r>
  <r>
    <x v="5"/>
    <x v="0"/>
    <x v="9"/>
    <x v="19"/>
  </r>
  <r>
    <x v="5"/>
    <x v="0"/>
    <x v="10"/>
    <x v="19"/>
  </r>
  <r>
    <x v="5"/>
    <x v="0"/>
    <x v="6"/>
    <x v="19"/>
  </r>
  <r>
    <x v="5"/>
    <x v="0"/>
    <x v="7"/>
    <x v="19"/>
  </r>
  <r>
    <x v="5"/>
    <x v="0"/>
    <x v="8"/>
    <x v="19"/>
  </r>
  <r>
    <x v="5"/>
    <x v="0"/>
    <x v="9"/>
    <x v="19"/>
  </r>
  <r>
    <x v="28"/>
    <x v="0"/>
    <x v="23"/>
    <x v="20"/>
  </r>
  <r>
    <x v="29"/>
    <x v="0"/>
    <x v="5"/>
    <x v="20"/>
  </r>
  <r>
    <x v="5"/>
    <x v="0"/>
    <x v="10"/>
    <x v="20"/>
  </r>
  <r>
    <x v="5"/>
    <x v="0"/>
    <x v="12"/>
    <x v="20"/>
  </r>
  <r>
    <x v="5"/>
    <x v="0"/>
    <x v="13"/>
    <x v="20"/>
  </r>
  <r>
    <x v="15"/>
    <x v="0"/>
    <x v="2"/>
    <x v="21"/>
  </r>
  <r>
    <x v="5"/>
    <x v="0"/>
    <x v="5"/>
    <x v="21"/>
  </r>
  <r>
    <x v="5"/>
    <x v="0"/>
    <x v="10"/>
    <x v="21"/>
  </r>
  <r>
    <x v="5"/>
    <x v="0"/>
    <x v="12"/>
    <x v="21"/>
  </r>
  <r>
    <x v="5"/>
    <x v="0"/>
    <x v="13"/>
    <x v="21"/>
  </r>
  <r>
    <x v="5"/>
    <x v="0"/>
    <x v="10"/>
    <x v="22"/>
  </r>
  <r>
    <x v="5"/>
    <x v="0"/>
    <x v="6"/>
    <x v="22"/>
  </r>
  <r>
    <x v="5"/>
    <x v="0"/>
    <x v="7"/>
    <x v="22"/>
  </r>
  <r>
    <x v="5"/>
    <x v="0"/>
    <x v="8"/>
    <x v="22"/>
  </r>
  <r>
    <x v="5"/>
    <x v="0"/>
    <x v="9"/>
    <x v="22"/>
  </r>
  <r>
    <x v="12"/>
    <x v="0"/>
    <x v="0"/>
    <x v="23"/>
  </r>
  <r>
    <x v="10"/>
    <x v="0"/>
    <x v="1"/>
    <x v="23"/>
  </r>
  <r>
    <x v="30"/>
    <x v="0"/>
    <x v="2"/>
    <x v="23"/>
  </r>
  <r>
    <x v="31"/>
    <x v="0"/>
    <x v="3"/>
    <x v="23"/>
  </r>
  <r>
    <x v="32"/>
    <x v="0"/>
    <x v="4"/>
    <x v="23"/>
  </r>
  <r>
    <x v="15"/>
    <x v="0"/>
    <x v="0"/>
    <x v="24"/>
  </r>
  <r>
    <x v="33"/>
    <x v="0"/>
    <x v="1"/>
    <x v="24"/>
  </r>
  <r>
    <x v="34"/>
    <x v="0"/>
    <x v="2"/>
    <x v="24"/>
  </r>
  <r>
    <x v="35"/>
    <x v="0"/>
    <x v="3"/>
    <x v="24"/>
  </r>
  <r>
    <x v="36"/>
    <x v="0"/>
    <x v="4"/>
    <x v="24"/>
  </r>
  <r>
    <x v="37"/>
    <x v="0"/>
    <x v="24"/>
    <x v="25"/>
  </r>
  <r>
    <x v="5"/>
    <x v="0"/>
    <x v="6"/>
    <x v="25"/>
  </r>
  <r>
    <x v="5"/>
    <x v="0"/>
    <x v="7"/>
    <x v="25"/>
  </r>
  <r>
    <x v="5"/>
    <x v="0"/>
    <x v="8"/>
    <x v="25"/>
  </r>
  <r>
    <x v="5"/>
    <x v="0"/>
    <x v="9"/>
    <x v="25"/>
  </r>
  <r>
    <x v="5"/>
    <x v="0"/>
    <x v="10"/>
    <x v="25"/>
  </r>
  <r>
    <x v="5"/>
    <x v="0"/>
    <x v="6"/>
    <x v="25"/>
  </r>
  <r>
    <x v="5"/>
    <x v="0"/>
    <x v="7"/>
    <x v="25"/>
  </r>
  <r>
    <x v="5"/>
    <x v="0"/>
    <x v="8"/>
    <x v="25"/>
  </r>
  <r>
    <x v="5"/>
    <x v="0"/>
    <x v="9"/>
    <x v="25"/>
  </r>
  <r>
    <x v="12"/>
    <x v="0"/>
    <x v="18"/>
    <x v="26"/>
  </r>
  <r>
    <x v="24"/>
    <x v="0"/>
    <x v="19"/>
    <x v="26"/>
  </r>
  <r>
    <x v="8"/>
    <x v="0"/>
    <x v="17"/>
    <x v="26"/>
  </r>
  <r>
    <x v="14"/>
    <x v="0"/>
    <x v="20"/>
    <x v="26"/>
  </r>
  <r>
    <x v="15"/>
    <x v="0"/>
    <x v="12"/>
    <x v="26"/>
  </r>
  <r>
    <x v="5"/>
    <x v="0"/>
    <x v="11"/>
    <x v="26"/>
  </r>
  <r>
    <x v="5"/>
    <x v="0"/>
    <x v="19"/>
    <x v="26"/>
  </r>
  <r>
    <x v="5"/>
    <x v="0"/>
    <x v="17"/>
    <x v="26"/>
  </r>
  <r>
    <x v="5"/>
    <x v="0"/>
    <x v="20"/>
    <x v="26"/>
  </r>
  <r>
    <x v="5"/>
    <x v="0"/>
    <x v="12"/>
    <x v="26"/>
  </r>
  <r>
    <x v="5"/>
    <x v="1"/>
    <x v="10"/>
    <x v="27"/>
  </r>
  <r>
    <x v="5"/>
    <x v="1"/>
    <x v="6"/>
    <x v="27"/>
  </r>
  <r>
    <x v="5"/>
    <x v="1"/>
    <x v="7"/>
    <x v="27"/>
  </r>
  <r>
    <x v="5"/>
    <x v="1"/>
    <x v="8"/>
    <x v="27"/>
  </r>
  <r>
    <x v="5"/>
    <x v="1"/>
    <x v="9"/>
    <x v="27"/>
  </r>
  <r>
    <x v="5"/>
    <x v="1"/>
    <x v="10"/>
    <x v="28"/>
  </r>
  <r>
    <x v="5"/>
    <x v="1"/>
    <x v="6"/>
    <x v="28"/>
  </r>
  <r>
    <x v="5"/>
    <x v="1"/>
    <x v="7"/>
    <x v="28"/>
  </r>
  <r>
    <x v="5"/>
    <x v="1"/>
    <x v="8"/>
    <x v="28"/>
  </r>
  <r>
    <x v="5"/>
    <x v="1"/>
    <x v="9"/>
    <x v="28"/>
  </r>
  <r>
    <x v="38"/>
    <x v="0"/>
    <x v="5"/>
    <x v="29"/>
  </r>
  <r>
    <x v="39"/>
    <x v="0"/>
    <x v="6"/>
    <x v="29"/>
  </r>
  <r>
    <x v="5"/>
    <x v="0"/>
    <x v="7"/>
    <x v="29"/>
  </r>
  <r>
    <x v="5"/>
    <x v="0"/>
    <x v="8"/>
    <x v="29"/>
  </r>
  <r>
    <x v="5"/>
    <x v="0"/>
    <x v="9"/>
    <x v="29"/>
  </r>
  <r>
    <x v="5"/>
    <x v="0"/>
    <x v="2"/>
    <x v="28"/>
  </r>
  <r>
    <x v="5"/>
    <x v="0"/>
    <x v="5"/>
    <x v="28"/>
  </r>
  <r>
    <x v="5"/>
    <x v="0"/>
    <x v="10"/>
    <x v="28"/>
  </r>
  <r>
    <x v="5"/>
    <x v="0"/>
    <x v="12"/>
    <x v="28"/>
  </r>
  <r>
    <x v="5"/>
    <x v="0"/>
    <x v="13"/>
    <x v="28"/>
  </r>
  <r>
    <x v="21"/>
    <x v="0"/>
    <x v="2"/>
    <x v="30"/>
  </r>
  <r>
    <x v="40"/>
    <x v="0"/>
    <x v="5"/>
    <x v="30"/>
  </r>
  <r>
    <x v="41"/>
    <x v="0"/>
    <x v="10"/>
    <x v="30"/>
  </r>
  <r>
    <x v="5"/>
    <x v="0"/>
    <x v="12"/>
    <x v="30"/>
  </r>
  <r>
    <x v="5"/>
    <x v="0"/>
    <x v="13"/>
    <x v="3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85">
  <r>
    <x v="0"/>
    <x v="0"/>
    <x v="0"/>
    <x v="0"/>
  </r>
  <r>
    <x v="1"/>
    <x v="0"/>
    <x v="1"/>
    <x v="0"/>
  </r>
  <r>
    <x v="2"/>
    <x v="0"/>
    <x v="2"/>
    <x v="0"/>
  </r>
  <r>
    <x v="3"/>
    <x v="0"/>
    <x v="3"/>
    <x v="0"/>
  </r>
  <r>
    <x v="4"/>
    <x v="0"/>
    <x v="4"/>
    <x v="0"/>
  </r>
  <r>
    <x v="5"/>
    <x v="0"/>
    <x v="5"/>
    <x v="1"/>
  </r>
  <r>
    <x v="6"/>
    <x v="0"/>
    <x v="6"/>
    <x v="1"/>
  </r>
  <r>
    <x v="7"/>
    <x v="0"/>
    <x v="7"/>
    <x v="1"/>
  </r>
  <r>
    <x v="8"/>
    <x v="0"/>
    <x v="8"/>
    <x v="1"/>
  </r>
  <r>
    <x v="9"/>
    <x v="0"/>
    <x v="6"/>
    <x v="1"/>
  </r>
  <r>
    <x v="10"/>
    <x v="0"/>
    <x v="6"/>
    <x v="1"/>
  </r>
  <r>
    <x v="11"/>
    <x v="0"/>
    <x v="9"/>
    <x v="2"/>
  </r>
  <r>
    <x v="12"/>
    <x v="0"/>
    <x v="10"/>
    <x v="2"/>
  </r>
  <r>
    <x v="2"/>
    <x v="0"/>
    <x v="8"/>
    <x v="2"/>
  </r>
  <r>
    <x v="13"/>
    <x v="0"/>
    <x v="11"/>
    <x v="2"/>
  </r>
  <r>
    <x v="13"/>
    <x v="0"/>
    <x v="9"/>
    <x v="2"/>
  </r>
  <r>
    <x v="14"/>
    <x v="0"/>
    <x v="9"/>
    <x v="3"/>
  </r>
  <r>
    <x v="4"/>
    <x v="0"/>
    <x v="10"/>
    <x v="3"/>
  </r>
  <r>
    <x v="13"/>
    <x v="0"/>
    <x v="8"/>
    <x v="3"/>
  </r>
  <r>
    <x v="13"/>
    <x v="0"/>
    <x v="11"/>
    <x v="3"/>
  </r>
  <r>
    <x v="13"/>
    <x v="0"/>
    <x v="12"/>
    <x v="3"/>
  </r>
  <r>
    <x v="15"/>
    <x v="0"/>
    <x v="13"/>
    <x v="4"/>
  </r>
  <r>
    <x v="13"/>
    <x v="0"/>
    <x v="14"/>
    <x v="4"/>
  </r>
  <r>
    <x v="13"/>
    <x v="0"/>
    <x v="15"/>
    <x v="4"/>
  </r>
  <r>
    <x v="13"/>
    <x v="0"/>
    <x v="16"/>
    <x v="4"/>
  </r>
  <r>
    <x v="13"/>
    <x v="0"/>
    <x v="17"/>
    <x v="4"/>
  </r>
  <r>
    <x v="7"/>
    <x v="0"/>
    <x v="18"/>
    <x v="5"/>
  </r>
  <r>
    <x v="16"/>
    <x v="0"/>
    <x v="19"/>
    <x v="5"/>
  </r>
  <r>
    <x v="17"/>
    <x v="0"/>
    <x v="2"/>
    <x v="5"/>
  </r>
  <r>
    <x v="17"/>
    <x v="0"/>
    <x v="3"/>
    <x v="5"/>
  </r>
  <r>
    <x v="13"/>
    <x v="0"/>
    <x v="19"/>
    <x v="5"/>
  </r>
  <r>
    <x v="10"/>
    <x v="0"/>
    <x v="19"/>
    <x v="6"/>
  </r>
  <r>
    <x v="13"/>
    <x v="0"/>
    <x v="1"/>
    <x v="6"/>
  </r>
  <r>
    <x v="13"/>
    <x v="0"/>
    <x v="2"/>
    <x v="6"/>
  </r>
  <r>
    <x v="13"/>
    <x v="0"/>
    <x v="3"/>
    <x v="6"/>
  </r>
  <r>
    <x v="13"/>
    <x v="0"/>
    <x v="4"/>
    <x v="6"/>
  </r>
  <r>
    <x v="13"/>
    <x v="0"/>
    <x v="20"/>
    <x v="7"/>
  </r>
  <r>
    <x v="13"/>
    <x v="0"/>
    <x v="20"/>
    <x v="7"/>
  </r>
  <r>
    <x v="13"/>
    <x v="0"/>
    <x v="20"/>
    <x v="7"/>
  </r>
  <r>
    <x v="13"/>
    <x v="0"/>
    <x v="20"/>
    <x v="8"/>
  </r>
  <r>
    <x v="13"/>
    <x v="0"/>
    <x v="20"/>
    <x v="8"/>
  </r>
  <r>
    <x v="13"/>
    <x v="0"/>
    <x v="20"/>
    <x v="8"/>
  </r>
  <r>
    <x v="13"/>
    <x v="0"/>
    <x v="20"/>
    <x v="8"/>
  </r>
  <r>
    <x v="13"/>
    <x v="0"/>
    <x v="20"/>
    <x v="8"/>
  </r>
  <r>
    <x v="13"/>
    <x v="0"/>
    <x v="17"/>
    <x v="9"/>
  </r>
  <r>
    <x v="13"/>
    <x v="0"/>
    <x v="14"/>
    <x v="9"/>
  </r>
  <r>
    <x v="13"/>
    <x v="0"/>
    <x v="15"/>
    <x v="9"/>
  </r>
  <r>
    <x v="13"/>
    <x v="0"/>
    <x v="16"/>
    <x v="9"/>
  </r>
  <r>
    <x v="13"/>
    <x v="0"/>
    <x v="17"/>
    <x v="9"/>
  </r>
  <r>
    <x v="10"/>
    <x v="0"/>
    <x v="2"/>
    <x v="10"/>
  </r>
  <r>
    <x v="18"/>
    <x v="0"/>
    <x v="13"/>
    <x v="10"/>
  </r>
  <r>
    <x v="19"/>
    <x v="0"/>
    <x v="17"/>
    <x v="10"/>
  </r>
  <r>
    <x v="20"/>
    <x v="0"/>
    <x v="12"/>
    <x v="10"/>
  </r>
  <r>
    <x v="13"/>
    <x v="0"/>
    <x v="2"/>
    <x v="10"/>
  </r>
  <r>
    <x v="13"/>
    <x v="0"/>
    <x v="17"/>
    <x v="11"/>
  </r>
  <r>
    <x v="13"/>
    <x v="0"/>
    <x v="14"/>
    <x v="11"/>
  </r>
  <r>
    <x v="13"/>
    <x v="0"/>
    <x v="15"/>
    <x v="11"/>
  </r>
  <r>
    <x v="13"/>
    <x v="0"/>
    <x v="16"/>
    <x v="11"/>
  </r>
  <r>
    <x v="13"/>
    <x v="0"/>
    <x v="17"/>
    <x v="11"/>
  </r>
  <r>
    <x v="21"/>
    <x v="0"/>
    <x v="0"/>
    <x v="12"/>
  </r>
  <r>
    <x v="7"/>
    <x v="0"/>
    <x v="1"/>
    <x v="12"/>
  </r>
  <r>
    <x v="22"/>
    <x v="0"/>
    <x v="2"/>
    <x v="12"/>
  </r>
  <r>
    <x v="23"/>
    <x v="0"/>
    <x v="3"/>
    <x v="12"/>
  </r>
  <r>
    <x v="10"/>
    <x v="0"/>
    <x v="18"/>
    <x v="12"/>
  </r>
  <r>
    <x v="24"/>
    <x v="0"/>
    <x v="21"/>
    <x v="13"/>
  </r>
  <r>
    <x v="25"/>
    <x v="0"/>
    <x v="9"/>
    <x v="13"/>
  </r>
  <r>
    <x v="13"/>
    <x v="0"/>
    <x v="8"/>
    <x v="13"/>
  </r>
  <r>
    <x v="13"/>
    <x v="0"/>
    <x v="11"/>
    <x v="13"/>
  </r>
  <r>
    <x v="13"/>
    <x v="0"/>
    <x v="12"/>
    <x v="13"/>
  </r>
  <r>
    <x v="26"/>
    <x v="0"/>
    <x v="17"/>
    <x v="14"/>
  </r>
  <r>
    <x v="13"/>
    <x v="0"/>
    <x v="14"/>
    <x v="14"/>
  </r>
  <r>
    <x v="13"/>
    <x v="0"/>
    <x v="15"/>
    <x v="14"/>
  </r>
  <r>
    <x v="13"/>
    <x v="0"/>
    <x v="16"/>
    <x v="14"/>
  </r>
  <r>
    <x v="13"/>
    <x v="0"/>
    <x v="22"/>
    <x v="14"/>
  </r>
  <r>
    <x v="13"/>
    <x v="0"/>
    <x v="2"/>
    <x v="15"/>
  </r>
  <r>
    <x v="13"/>
    <x v="0"/>
    <x v="13"/>
    <x v="15"/>
  </r>
  <r>
    <x v="13"/>
    <x v="0"/>
    <x v="17"/>
    <x v="15"/>
  </r>
  <r>
    <x v="13"/>
    <x v="0"/>
    <x v="12"/>
    <x v="15"/>
  </r>
  <r>
    <x v="13"/>
    <x v="0"/>
    <x v="23"/>
    <x v="15"/>
  </r>
  <r>
    <x v="13"/>
    <x v="0"/>
    <x v="20"/>
    <x v="15"/>
  </r>
  <r>
    <x v="27"/>
    <x v="0"/>
    <x v="1"/>
    <x v="16"/>
  </r>
  <r>
    <x v="28"/>
    <x v="0"/>
    <x v="2"/>
    <x v="16"/>
  </r>
  <r>
    <x v="13"/>
    <x v="0"/>
    <x v="17"/>
    <x v="16"/>
  </r>
  <r>
    <x v="13"/>
    <x v="0"/>
    <x v="12"/>
    <x v="16"/>
  </r>
  <r>
    <x v="13"/>
    <x v="0"/>
    <x v="23"/>
    <x v="16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24">
  <r>
    <x v="0"/>
    <x v="0"/>
    <x v="0"/>
    <x v="0"/>
  </r>
  <r>
    <x v="0"/>
    <x v="0"/>
    <x v="1"/>
    <x v="0"/>
  </r>
  <r>
    <x v="0"/>
    <x v="0"/>
    <x v="2"/>
    <x v="0"/>
  </r>
  <r>
    <x v="0"/>
    <x v="0"/>
    <x v="3"/>
    <x v="0"/>
  </r>
  <r>
    <x v="0"/>
    <x v="0"/>
    <x v="4"/>
    <x v="0"/>
  </r>
  <r>
    <x v="0"/>
    <x v="0"/>
    <x v="5"/>
    <x v="1"/>
  </r>
  <r>
    <x v="0"/>
    <x v="0"/>
    <x v="6"/>
    <x v="2"/>
  </r>
  <r>
    <x v="0"/>
    <x v="0"/>
    <x v="7"/>
    <x v="2"/>
  </r>
  <r>
    <x v="0"/>
    <x v="0"/>
    <x v="8"/>
    <x v="2"/>
  </r>
  <r>
    <x v="0"/>
    <x v="0"/>
    <x v="9"/>
    <x v="2"/>
  </r>
  <r>
    <x v="0"/>
    <x v="0"/>
    <x v="10"/>
    <x v="2"/>
  </r>
  <r>
    <x v="0"/>
    <x v="0"/>
    <x v="0"/>
    <x v="3"/>
  </r>
  <r>
    <x v="0"/>
    <x v="0"/>
    <x v="1"/>
    <x v="3"/>
  </r>
  <r>
    <x v="0"/>
    <x v="0"/>
    <x v="2"/>
    <x v="3"/>
  </r>
  <r>
    <x v="0"/>
    <x v="0"/>
    <x v="3"/>
    <x v="3"/>
  </r>
  <r>
    <x v="0"/>
    <x v="0"/>
    <x v="4"/>
    <x v="3"/>
  </r>
  <r>
    <x v="0"/>
    <x v="0"/>
    <x v="6"/>
    <x v="4"/>
  </r>
  <r>
    <x v="0"/>
    <x v="0"/>
    <x v="7"/>
    <x v="4"/>
  </r>
  <r>
    <x v="0"/>
    <x v="0"/>
    <x v="8"/>
    <x v="4"/>
  </r>
  <r>
    <x v="0"/>
    <x v="0"/>
    <x v="2"/>
    <x v="5"/>
  </r>
  <r>
    <x v="0"/>
    <x v="0"/>
    <x v="11"/>
    <x v="5"/>
  </r>
  <r>
    <x v="0"/>
    <x v="0"/>
    <x v="12"/>
    <x v="5"/>
  </r>
  <r>
    <x v="0"/>
    <x v="0"/>
    <x v="10"/>
    <x v="5"/>
  </r>
  <r>
    <x v="0"/>
    <x v="0"/>
    <x v="13"/>
    <x v="5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12">
  <r>
    <x v="0"/>
    <x v="0"/>
    <x v="0"/>
    <x v="0"/>
  </r>
  <r>
    <x v="0"/>
    <x v="0"/>
    <x v="0"/>
    <x v="0"/>
  </r>
  <r>
    <x v="0"/>
    <x v="0"/>
    <x v="0"/>
    <x v="0"/>
  </r>
  <r>
    <x v="0"/>
    <x v="0"/>
    <x v="0"/>
    <x v="0"/>
  </r>
  <r>
    <x v="0"/>
    <x v="0"/>
    <x v="0"/>
    <x v="0"/>
  </r>
  <r>
    <x v="0"/>
    <x v="0"/>
    <x v="1"/>
    <x v="1"/>
  </r>
  <r>
    <x v="0"/>
    <x v="0"/>
    <x v="2"/>
    <x v="1"/>
  </r>
  <r>
    <x v="0"/>
    <x v="0"/>
    <x v="3"/>
    <x v="1"/>
  </r>
  <r>
    <x v="0"/>
    <x v="0"/>
    <x v="4"/>
    <x v="1"/>
  </r>
  <r>
    <x v="0"/>
    <x v="0"/>
    <x v="5"/>
    <x v="1"/>
  </r>
  <r>
    <x v="0"/>
    <x v="0"/>
    <x v="0"/>
    <x v="1"/>
  </r>
  <r>
    <x v="0"/>
    <x v="0"/>
    <x v="0"/>
    <x v="1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5">
  <r>
    <x v="0"/>
    <x v="0"/>
    <x v="0"/>
    <x v="0"/>
  </r>
  <r>
    <x v="0"/>
    <x v="0"/>
    <x v="0"/>
    <x v="0"/>
  </r>
  <r>
    <x v="0"/>
    <x v="0"/>
    <x v="0"/>
    <x v="0"/>
  </r>
  <r>
    <x v="0"/>
    <x v="0"/>
    <x v="0"/>
    <x v="0"/>
  </r>
  <r>
    <x v="0"/>
    <x v="0"/>
    <x v="0"/>
    <x v="0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212">
  <r>
    <x v="0"/>
    <x v="0"/>
    <x v="0"/>
    <x v="0"/>
  </r>
  <r>
    <x v="1"/>
    <x v="0"/>
    <x v="1"/>
    <x v="0"/>
  </r>
  <r>
    <x v="0"/>
    <x v="0"/>
    <x v="2"/>
    <x v="0"/>
  </r>
  <r>
    <x v="0"/>
    <x v="0"/>
    <x v="3"/>
    <x v="0"/>
  </r>
  <r>
    <x v="0"/>
    <x v="0"/>
    <x v="4"/>
    <x v="0"/>
  </r>
  <r>
    <x v="0"/>
    <x v="0"/>
    <x v="0"/>
    <x v="1"/>
  </r>
  <r>
    <x v="0"/>
    <x v="0"/>
    <x v="1"/>
    <x v="1"/>
  </r>
  <r>
    <x v="0"/>
    <x v="0"/>
    <x v="2"/>
    <x v="1"/>
  </r>
  <r>
    <x v="2"/>
    <x v="0"/>
    <x v="3"/>
    <x v="1"/>
  </r>
  <r>
    <x v="3"/>
    <x v="0"/>
    <x v="4"/>
    <x v="1"/>
  </r>
  <r>
    <x v="4"/>
    <x v="0"/>
    <x v="5"/>
    <x v="2"/>
  </r>
  <r>
    <x v="5"/>
    <x v="0"/>
    <x v="6"/>
    <x v="2"/>
  </r>
  <r>
    <x v="6"/>
    <x v="0"/>
    <x v="7"/>
    <x v="2"/>
  </r>
  <r>
    <x v="0"/>
    <x v="0"/>
    <x v="8"/>
    <x v="2"/>
  </r>
  <r>
    <x v="0"/>
    <x v="0"/>
    <x v="9"/>
    <x v="2"/>
  </r>
  <r>
    <x v="0"/>
    <x v="0"/>
    <x v="10"/>
    <x v="3"/>
  </r>
  <r>
    <x v="0"/>
    <x v="0"/>
    <x v="6"/>
    <x v="3"/>
  </r>
  <r>
    <x v="0"/>
    <x v="0"/>
    <x v="7"/>
    <x v="3"/>
  </r>
  <r>
    <x v="0"/>
    <x v="0"/>
    <x v="8"/>
    <x v="3"/>
  </r>
  <r>
    <x v="0"/>
    <x v="0"/>
    <x v="9"/>
    <x v="3"/>
  </r>
  <r>
    <x v="0"/>
    <x v="0"/>
    <x v="2"/>
    <x v="4"/>
  </r>
  <r>
    <x v="7"/>
    <x v="0"/>
    <x v="5"/>
    <x v="4"/>
  </r>
  <r>
    <x v="0"/>
    <x v="0"/>
    <x v="10"/>
    <x v="4"/>
  </r>
  <r>
    <x v="8"/>
    <x v="0"/>
    <x v="11"/>
    <x v="4"/>
  </r>
  <r>
    <x v="0"/>
    <x v="0"/>
    <x v="12"/>
    <x v="4"/>
  </r>
  <r>
    <x v="3"/>
    <x v="0"/>
    <x v="13"/>
    <x v="5"/>
  </r>
  <r>
    <x v="0"/>
    <x v="0"/>
    <x v="5"/>
    <x v="5"/>
  </r>
  <r>
    <x v="9"/>
    <x v="0"/>
    <x v="10"/>
    <x v="5"/>
  </r>
  <r>
    <x v="0"/>
    <x v="0"/>
    <x v="11"/>
    <x v="5"/>
  </r>
  <r>
    <x v="0"/>
    <x v="0"/>
    <x v="12"/>
    <x v="5"/>
  </r>
  <r>
    <x v="3"/>
    <x v="0"/>
    <x v="14"/>
    <x v="6"/>
  </r>
  <r>
    <x v="2"/>
    <x v="0"/>
    <x v="15"/>
    <x v="6"/>
  </r>
  <r>
    <x v="10"/>
    <x v="0"/>
    <x v="16"/>
    <x v="6"/>
  </r>
  <r>
    <x v="9"/>
    <x v="0"/>
    <x v="17"/>
    <x v="6"/>
  </r>
  <r>
    <x v="0"/>
    <x v="0"/>
    <x v="10"/>
    <x v="6"/>
  </r>
  <r>
    <x v="0"/>
    <x v="0"/>
    <x v="18"/>
    <x v="6"/>
  </r>
  <r>
    <x v="0"/>
    <x v="0"/>
    <x v="14"/>
    <x v="7"/>
  </r>
  <r>
    <x v="0"/>
    <x v="0"/>
    <x v="15"/>
    <x v="7"/>
  </r>
  <r>
    <x v="0"/>
    <x v="0"/>
    <x v="16"/>
    <x v="7"/>
  </r>
  <r>
    <x v="0"/>
    <x v="0"/>
    <x v="17"/>
    <x v="7"/>
  </r>
  <r>
    <x v="0"/>
    <x v="0"/>
    <x v="10"/>
    <x v="7"/>
  </r>
  <r>
    <x v="11"/>
    <x v="0"/>
    <x v="19"/>
    <x v="8"/>
  </r>
  <r>
    <x v="0"/>
    <x v="0"/>
    <x v="20"/>
    <x v="8"/>
  </r>
  <r>
    <x v="0"/>
    <x v="0"/>
    <x v="17"/>
    <x v="8"/>
  </r>
  <r>
    <x v="0"/>
    <x v="0"/>
    <x v="21"/>
    <x v="8"/>
  </r>
  <r>
    <x v="12"/>
    <x v="0"/>
    <x v="11"/>
    <x v="8"/>
  </r>
  <r>
    <x v="0"/>
    <x v="0"/>
    <x v="18"/>
    <x v="8"/>
  </r>
  <r>
    <x v="0"/>
    <x v="0"/>
    <x v="19"/>
    <x v="9"/>
  </r>
  <r>
    <x v="0"/>
    <x v="0"/>
    <x v="20"/>
    <x v="9"/>
  </r>
  <r>
    <x v="0"/>
    <x v="0"/>
    <x v="17"/>
    <x v="9"/>
  </r>
  <r>
    <x v="0"/>
    <x v="0"/>
    <x v="21"/>
    <x v="9"/>
  </r>
  <r>
    <x v="0"/>
    <x v="0"/>
    <x v="11"/>
    <x v="9"/>
  </r>
  <r>
    <x v="13"/>
    <x v="0"/>
    <x v="10"/>
    <x v="10"/>
  </r>
  <r>
    <x v="0"/>
    <x v="0"/>
    <x v="6"/>
    <x v="10"/>
  </r>
  <r>
    <x v="0"/>
    <x v="0"/>
    <x v="7"/>
    <x v="10"/>
  </r>
  <r>
    <x v="0"/>
    <x v="0"/>
    <x v="8"/>
    <x v="10"/>
  </r>
  <r>
    <x v="0"/>
    <x v="0"/>
    <x v="9"/>
    <x v="10"/>
  </r>
  <r>
    <x v="0"/>
    <x v="0"/>
    <x v="10"/>
    <x v="11"/>
  </r>
  <r>
    <x v="0"/>
    <x v="0"/>
    <x v="6"/>
    <x v="11"/>
  </r>
  <r>
    <x v="0"/>
    <x v="0"/>
    <x v="7"/>
    <x v="11"/>
  </r>
  <r>
    <x v="0"/>
    <x v="0"/>
    <x v="8"/>
    <x v="11"/>
  </r>
  <r>
    <x v="0"/>
    <x v="0"/>
    <x v="9"/>
    <x v="11"/>
  </r>
  <r>
    <x v="0"/>
    <x v="0"/>
    <x v="10"/>
    <x v="11"/>
  </r>
  <r>
    <x v="14"/>
    <x v="0"/>
    <x v="6"/>
    <x v="11"/>
  </r>
  <r>
    <x v="0"/>
    <x v="0"/>
    <x v="7"/>
    <x v="11"/>
  </r>
  <r>
    <x v="0"/>
    <x v="0"/>
    <x v="8"/>
    <x v="11"/>
  </r>
  <r>
    <x v="0"/>
    <x v="0"/>
    <x v="9"/>
    <x v="11"/>
  </r>
  <r>
    <x v="0"/>
    <x v="0"/>
    <x v="0"/>
    <x v="12"/>
  </r>
  <r>
    <x v="0"/>
    <x v="0"/>
    <x v="1"/>
    <x v="12"/>
  </r>
  <r>
    <x v="0"/>
    <x v="0"/>
    <x v="2"/>
    <x v="12"/>
  </r>
  <r>
    <x v="10"/>
    <x v="0"/>
    <x v="3"/>
    <x v="12"/>
  </r>
  <r>
    <x v="0"/>
    <x v="0"/>
    <x v="4"/>
    <x v="12"/>
  </r>
  <r>
    <x v="0"/>
    <x v="0"/>
    <x v="0"/>
    <x v="13"/>
  </r>
  <r>
    <x v="0"/>
    <x v="0"/>
    <x v="1"/>
    <x v="13"/>
  </r>
  <r>
    <x v="0"/>
    <x v="0"/>
    <x v="2"/>
    <x v="13"/>
  </r>
  <r>
    <x v="3"/>
    <x v="0"/>
    <x v="3"/>
    <x v="13"/>
  </r>
  <r>
    <x v="14"/>
    <x v="0"/>
    <x v="4"/>
    <x v="13"/>
  </r>
  <r>
    <x v="0"/>
    <x v="0"/>
    <x v="18"/>
    <x v="14"/>
  </r>
  <r>
    <x v="0"/>
    <x v="0"/>
    <x v="18"/>
    <x v="14"/>
  </r>
  <r>
    <x v="0"/>
    <x v="0"/>
    <x v="18"/>
    <x v="14"/>
  </r>
  <r>
    <x v="0"/>
    <x v="0"/>
    <x v="18"/>
    <x v="14"/>
  </r>
  <r>
    <x v="0"/>
    <x v="0"/>
    <x v="18"/>
    <x v="14"/>
  </r>
  <r>
    <x v="0"/>
    <x v="0"/>
    <x v="18"/>
    <x v="15"/>
  </r>
  <r>
    <x v="0"/>
    <x v="0"/>
    <x v="18"/>
    <x v="15"/>
  </r>
  <r>
    <x v="0"/>
    <x v="0"/>
    <x v="18"/>
    <x v="15"/>
  </r>
  <r>
    <x v="0"/>
    <x v="0"/>
    <x v="18"/>
    <x v="15"/>
  </r>
  <r>
    <x v="0"/>
    <x v="0"/>
    <x v="18"/>
    <x v="15"/>
  </r>
  <r>
    <x v="15"/>
    <x v="0"/>
    <x v="2"/>
    <x v="16"/>
  </r>
  <r>
    <x v="0"/>
    <x v="0"/>
    <x v="5"/>
    <x v="16"/>
  </r>
  <r>
    <x v="0"/>
    <x v="0"/>
    <x v="10"/>
    <x v="16"/>
  </r>
  <r>
    <x v="0"/>
    <x v="0"/>
    <x v="11"/>
    <x v="16"/>
  </r>
  <r>
    <x v="0"/>
    <x v="0"/>
    <x v="12"/>
    <x v="16"/>
  </r>
  <r>
    <x v="0"/>
    <x v="0"/>
    <x v="2"/>
    <x v="16"/>
  </r>
  <r>
    <x v="0"/>
    <x v="0"/>
    <x v="5"/>
    <x v="16"/>
  </r>
  <r>
    <x v="0"/>
    <x v="0"/>
    <x v="10"/>
    <x v="16"/>
  </r>
  <r>
    <x v="0"/>
    <x v="0"/>
    <x v="11"/>
    <x v="16"/>
  </r>
  <r>
    <x v="0"/>
    <x v="0"/>
    <x v="12"/>
    <x v="16"/>
  </r>
  <r>
    <x v="0"/>
    <x v="0"/>
    <x v="10"/>
    <x v="17"/>
  </r>
  <r>
    <x v="0"/>
    <x v="0"/>
    <x v="6"/>
    <x v="17"/>
  </r>
  <r>
    <x v="0"/>
    <x v="0"/>
    <x v="7"/>
    <x v="17"/>
  </r>
  <r>
    <x v="0"/>
    <x v="0"/>
    <x v="8"/>
    <x v="17"/>
  </r>
  <r>
    <x v="0"/>
    <x v="0"/>
    <x v="9"/>
    <x v="17"/>
  </r>
  <r>
    <x v="0"/>
    <x v="0"/>
    <x v="10"/>
    <x v="18"/>
  </r>
  <r>
    <x v="16"/>
    <x v="0"/>
    <x v="6"/>
    <x v="18"/>
  </r>
  <r>
    <x v="0"/>
    <x v="0"/>
    <x v="7"/>
    <x v="18"/>
  </r>
  <r>
    <x v="0"/>
    <x v="0"/>
    <x v="8"/>
    <x v="18"/>
  </r>
  <r>
    <x v="0"/>
    <x v="0"/>
    <x v="9"/>
    <x v="18"/>
  </r>
  <r>
    <x v="0"/>
    <x v="0"/>
    <x v="18"/>
    <x v="19"/>
  </r>
  <r>
    <x v="0"/>
    <x v="0"/>
    <x v="18"/>
    <x v="19"/>
  </r>
  <r>
    <x v="0"/>
    <x v="0"/>
    <x v="18"/>
    <x v="19"/>
  </r>
  <r>
    <x v="0"/>
    <x v="0"/>
    <x v="18"/>
    <x v="19"/>
  </r>
  <r>
    <x v="0"/>
    <x v="0"/>
    <x v="18"/>
    <x v="19"/>
  </r>
  <r>
    <x v="10"/>
    <x v="0"/>
    <x v="13"/>
    <x v="20"/>
  </r>
  <r>
    <x v="0"/>
    <x v="0"/>
    <x v="5"/>
    <x v="20"/>
  </r>
  <r>
    <x v="0"/>
    <x v="0"/>
    <x v="10"/>
    <x v="20"/>
  </r>
  <r>
    <x v="0"/>
    <x v="0"/>
    <x v="11"/>
    <x v="20"/>
  </r>
  <r>
    <x v="0"/>
    <x v="0"/>
    <x v="12"/>
    <x v="20"/>
  </r>
  <r>
    <x v="0"/>
    <x v="0"/>
    <x v="2"/>
    <x v="21"/>
  </r>
  <r>
    <x v="0"/>
    <x v="0"/>
    <x v="5"/>
    <x v="21"/>
  </r>
  <r>
    <x v="14"/>
    <x v="0"/>
    <x v="10"/>
    <x v="21"/>
  </r>
  <r>
    <x v="0"/>
    <x v="0"/>
    <x v="11"/>
    <x v="21"/>
  </r>
  <r>
    <x v="0"/>
    <x v="0"/>
    <x v="12"/>
    <x v="21"/>
  </r>
  <r>
    <x v="0"/>
    <x v="0"/>
    <x v="10"/>
    <x v="22"/>
  </r>
  <r>
    <x v="0"/>
    <x v="0"/>
    <x v="6"/>
    <x v="22"/>
  </r>
  <r>
    <x v="0"/>
    <x v="0"/>
    <x v="7"/>
    <x v="22"/>
  </r>
  <r>
    <x v="0"/>
    <x v="0"/>
    <x v="8"/>
    <x v="22"/>
  </r>
  <r>
    <x v="0"/>
    <x v="0"/>
    <x v="9"/>
    <x v="22"/>
  </r>
  <r>
    <x v="10"/>
    <x v="0"/>
    <x v="2"/>
    <x v="23"/>
  </r>
  <r>
    <x v="0"/>
    <x v="0"/>
    <x v="5"/>
    <x v="23"/>
  </r>
  <r>
    <x v="0"/>
    <x v="0"/>
    <x v="10"/>
    <x v="23"/>
  </r>
  <r>
    <x v="0"/>
    <x v="0"/>
    <x v="11"/>
    <x v="23"/>
  </r>
  <r>
    <x v="0"/>
    <x v="0"/>
    <x v="12"/>
    <x v="23"/>
  </r>
  <r>
    <x v="0"/>
    <x v="0"/>
    <x v="2"/>
    <x v="24"/>
  </r>
  <r>
    <x v="17"/>
    <x v="0"/>
    <x v="5"/>
    <x v="24"/>
  </r>
  <r>
    <x v="0"/>
    <x v="0"/>
    <x v="10"/>
    <x v="24"/>
  </r>
  <r>
    <x v="0"/>
    <x v="0"/>
    <x v="11"/>
    <x v="24"/>
  </r>
  <r>
    <x v="0"/>
    <x v="0"/>
    <x v="12"/>
    <x v="24"/>
  </r>
  <r>
    <x v="0"/>
    <x v="0"/>
    <x v="10"/>
    <x v="25"/>
  </r>
  <r>
    <x v="0"/>
    <x v="0"/>
    <x v="6"/>
    <x v="25"/>
  </r>
  <r>
    <x v="0"/>
    <x v="0"/>
    <x v="7"/>
    <x v="25"/>
  </r>
  <r>
    <x v="0"/>
    <x v="0"/>
    <x v="8"/>
    <x v="25"/>
  </r>
  <r>
    <x v="0"/>
    <x v="0"/>
    <x v="9"/>
    <x v="25"/>
  </r>
  <r>
    <x v="18"/>
    <x v="0"/>
    <x v="22"/>
    <x v="26"/>
  </r>
  <r>
    <x v="0"/>
    <x v="0"/>
    <x v="6"/>
    <x v="26"/>
  </r>
  <r>
    <x v="0"/>
    <x v="0"/>
    <x v="7"/>
    <x v="26"/>
  </r>
  <r>
    <x v="0"/>
    <x v="0"/>
    <x v="8"/>
    <x v="26"/>
  </r>
  <r>
    <x v="0"/>
    <x v="0"/>
    <x v="9"/>
    <x v="26"/>
  </r>
  <r>
    <x v="10"/>
    <x v="0"/>
    <x v="0"/>
    <x v="27"/>
  </r>
  <r>
    <x v="9"/>
    <x v="0"/>
    <x v="1"/>
    <x v="27"/>
  </r>
  <r>
    <x v="14"/>
    <x v="0"/>
    <x v="2"/>
    <x v="27"/>
  </r>
  <r>
    <x v="19"/>
    <x v="0"/>
    <x v="3"/>
    <x v="27"/>
  </r>
  <r>
    <x v="20"/>
    <x v="0"/>
    <x v="4"/>
    <x v="27"/>
  </r>
  <r>
    <x v="21"/>
    <x v="1"/>
    <x v="1"/>
    <x v="27"/>
  </r>
  <r>
    <x v="22"/>
    <x v="1"/>
    <x v="2"/>
    <x v="27"/>
  </r>
  <r>
    <x v="23"/>
    <x v="1"/>
    <x v="3"/>
    <x v="27"/>
  </r>
  <r>
    <x v="24"/>
    <x v="1"/>
    <x v="4"/>
    <x v="27"/>
  </r>
  <r>
    <x v="0"/>
    <x v="1"/>
    <x v="18"/>
    <x v="27"/>
  </r>
  <r>
    <x v="0"/>
    <x v="0"/>
    <x v="10"/>
    <x v="28"/>
  </r>
  <r>
    <x v="0"/>
    <x v="0"/>
    <x v="6"/>
    <x v="28"/>
  </r>
  <r>
    <x v="0"/>
    <x v="0"/>
    <x v="7"/>
    <x v="28"/>
  </r>
  <r>
    <x v="0"/>
    <x v="0"/>
    <x v="8"/>
    <x v="28"/>
  </r>
  <r>
    <x v="0"/>
    <x v="0"/>
    <x v="9"/>
    <x v="28"/>
  </r>
  <r>
    <x v="0"/>
    <x v="0"/>
    <x v="10"/>
    <x v="28"/>
  </r>
  <r>
    <x v="0"/>
    <x v="0"/>
    <x v="6"/>
    <x v="28"/>
  </r>
  <r>
    <x v="0"/>
    <x v="0"/>
    <x v="7"/>
    <x v="28"/>
  </r>
  <r>
    <x v="0"/>
    <x v="0"/>
    <x v="8"/>
    <x v="28"/>
  </r>
  <r>
    <x v="0"/>
    <x v="0"/>
    <x v="9"/>
    <x v="28"/>
  </r>
  <r>
    <x v="3"/>
    <x v="0"/>
    <x v="19"/>
    <x v="29"/>
  </r>
  <r>
    <x v="10"/>
    <x v="0"/>
    <x v="20"/>
    <x v="29"/>
  </r>
  <r>
    <x v="9"/>
    <x v="0"/>
    <x v="17"/>
    <x v="29"/>
  </r>
  <r>
    <x v="14"/>
    <x v="0"/>
    <x v="21"/>
    <x v="29"/>
  </r>
  <r>
    <x v="25"/>
    <x v="0"/>
    <x v="11"/>
    <x v="29"/>
  </r>
  <r>
    <x v="0"/>
    <x v="0"/>
    <x v="19"/>
    <x v="29"/>
  </r>
  <r>
    <x v="0"/>
    <x v="0"/>
    <x v="20"/>
    <x v="29"/>
  </r>
  <r>
    <x v="0"/>
    <x v="0"/>
    <x v="17"/>
    <x v="29"/>
  </r>
  <r>
    <x v="0"/>
    <x v="0"/>
    <x v="21"/>
    <x v="29"/>
  </r>
  <r>
    <x v="0"/>
    <x v="0"/>
    <x v="11"/>
    <x v="29"/>
  </r>
  <r>
    <x v="0"/>
    <x v="2"/>
    <x v="10"/>
    <x v="30"/>
  </r>
  <r>
    <x v="0"/>
    <x v="2"/>
    <x v="6"/>
    <x v="30"/>
  </r>
  <r>
    <x v="0"/>
    <x v="2"/>
    <x v="7"/>
    <x v="30"/>
  </r>
  <r>
    <x v="0"/>
    <x v="2"/>
    <x v="8"/>
    <x v="30"/>
  </r>
  <r>
    <x v="0"/>
    <x v="2"/>
    <x v="9"/>
    <x v="30"/>
  </r>
  <r>
    <x v="0"/>
    <x v="2"/>
    <x v="10"/>
    <x v="31"/>
  </r>
  <r>
    <x v="0"/>
    <x v="2"/>
    <x v="6"/>
    <x v="31"/>
  </r>
  <r>
    <x v="0"/>
    <x v="2"/>
    <x v="7"/>
    <x v="31"/>
  </r>
  <r>
    <x v="0"/>
    <x v="2"/>
    <x v="8"/>
    <x v="31"/>
  </r>
  <r>
    <x v="0"/>
    <x v="2"/>
    <x v="9"/>
    <x v="31"/>
  </r>
  <r>
    <x v="0"/>
    <x v="0"/>
    <x v="10"/>
    <x v="32"/>
  </r>
  <r>
    <x v="0"/>
    <x v="0"/>
    <x v="6"/>
    <x v="32"/>
  </r>
  <r>
    <x v="0"/>
    <x v="0"/>
    <x v="7"/>
    <x v="32"/>
  </r>
  <r>
    <x v="0"/>
    <x v="0"/>
    <x v="8"/>
    <x v="32"/>
  </r>
  <r>
    <x v="0"/>
    <x v="0"/>
    <x v="9"/>
    <x v="32"/>
  </r>
  <r>
    <x v="17"/>
    <x v="0"/>
    <x v="22"/>
    <x v="33"/>
  </r>
  <r>
    <x v="0"/>
    <x v="0"/>
    <x v="6"/>
    <x v="33"/>
  </r>
  <r>
    <x v="26"/>
    <x v="0"/>
    <x v="7"/>
    <x v="33"/>
  </r>
  <r>
    <x v="27"/>
    <x v="0"/>
    <x v="8"/>
    <x v="33"/>
  </r>
  <r>
    <x v="28"/>
    <x v="0"/>
    <x v="9"/>
    <x v="33"/>
  </r>
  <r>
    <x v="0"/>
    <x v="0"/>
    <x v="10"/>
    <x v="34"/>
  </r>
  <r>
    <x v="0"/>
    <x v="0"/>
    <x v="6"/>
    <x v="34"/>
  </r>
  <r>
    <x v="0"/>
    <x v="0"/>
    <x v="7"/>
    <x v="34"/>
  </r>
  <r>
    <x v="0"/>
    <x v="0"/>
    <x v="8"/>
    <x v="34"/>
  </r>
  <r>
    <x v="0"/>
    <x v="0"/>
    <x v="9"/>
    <x v="34"/>
  </r>
  <r>
    <x v="3"/>
    <x v="0"/>
    <x v="2"/>
    <x v="35"/>
  </r>
  <r>
    <x v="29"/>
    <x v="0"/>
    <x v="5"/>
    <x v="35"/>
  </r>
  <r>
    <x v="30"/>
    <x v="0"/>
    <x v="10"/>
    <x v="35"/>
  </r>
  <r>
    <x v="0"/>
    <x v="0"/>
    <x v="11"/>
    <x v="35"/>
  </r>
  <r>
    <x v="0"/>
    <x v="0"/>
    <x v="12"/>
    <x v="35"/>
  </r>
  <r>
    <x v="0"/>
    <x v="0"/>
    <x v="2"/>
    <x v="35"/>
  </r>
  <r>
    <x v="0"/>
    <x v="0"/>
    <x v="5"/>
    <x v="35"/>
  </r>
  <r>
    <x v="0"/>
    <x v="0"/>
    <x v="10"/>
    <x v="35"/>
  </r>
  <r>
    <x v="0"/>
    <x v="0"/>
    <x v="11"/>
    <x v="35"/>
  </r>
  <r>
    <x v="0"/>
    <x v="0"/>
    <x v="12"/>
    <x v="35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count="115">
  <r>
    <x v="0"/>
    <x v="0"/>
    <x v="0"/>
    <x v="0"/>
  </r>
  <r>
    <x v="1"/>
    <x v="0"/>
    <x v="1"/>
    <x v="0"/>
  </r>
  <r>
    <x v="2"/>
    <x v="0"/>
    <x v="2"/>
    <x v="0"/>
  </r>
  <r>
    <x v="3"/>
    <x v="0"/>
    <x v="3"/>
    <x v="0"/>
  </r>
  <r>
    <x v="4"/>
    <x v="0"/>
    <x v="4"/>
    <x v="0"/>
  </r>
  <r>
    <x v="1"/>
    <x v="0"/>
    <x v="2"/>
    <x v="1"/>
  </r>
  <r>
    <x v="5"/>
    <x v="0"/>
    <x v="5"/>
    <x v="1"/>
  </r>
  <r>
    <x v="6"/>
    <x v="0"/>
    <x v="6"/>
    <x v="1"/>
  </r>
  <r>
    <x v="7"/>
    <x v="0"/>
    <x v="7"/>
    <x v="1"/>
  </r>
  <r>
    <x v="7"/>
    <x v="0"/>
    <x v="8"/>
    <x v="1"/>
  </r>
  <r>
    <x v="0"/>
    <x v="0"/>
    <x v="9"/>
    <x v="2"/>
  </r>
  <r>
    <x v="8"/>
    <x v="0"/>
    <x v="10"/>
    <x v="2"/>
  </r>
  <r>
    <x v="4"/>
    <x v="0"/>
    <x v="11"/>
    <x v="2"/>
  </r>
  <r>
    <x v="5"/>
    <x v="0"/>
    <x v="12"/>
    <x v="2"/>
  </r>
  <r>
    <x v="9"/>
    <x v="0"/>
    <x v="6"/>
    <x v="2"/>
  </r>
  <r>
    <x v="3"/>
    <x v="0"/>
    <x v="13"/>
    <x v="3"/>
  </r>
  <r>
    <x v="4"/>
    <x v="0"/>
    <x v="14"/>
    <x v="3"/>
  </r>
  <r>
    <x v="10"/>
    <x v="0"/>
    <x v="12"/>
    <x v="3"/>
  </r>
  <r>
    <x v="11"/>
    <x v="0"/>
    <x v="15"/>
    <x v="3"/>
  </r>
  <r>
    <x v="12"/>
    <x v="0"/>
    <x v="7"/>
    <x v="3"/>
  </r>
  <r>
    <x v="13"/>
    <x v="0"/>
    <x v="6"/>
    <x v="4"/>
  </r>
  <r>
    <x v="14"/>
    <x v="0"/>
    <x v="16"/>
    <x v="4"/>
  </r>
  <r>
    <x v="7"/>
    <x v="0"/>
    <x v="17"/>
    <x v="4"/>
  </r>
  <r>
    <x v="7"/>
    <x v="0"/>
    <x v="18"/>
    <x v="4"/>
  </r>
  <r>
    <x v="7"/>
    <x v="0"/>
    <x v="19"/>
    <x v="4"/>
  </r>
  <r>
    <x v="15"/>
    <x v="0"/>
    <x v="5"/>
    <x v="5"/>
  </r>
  <r>
    <x v="16"/>
    <x v="0"/>
    <x v="16"/>
    <x v="5"/>
  </r>
  <r>
    <x v="7"/>
    <x v="0"/>
    <x v="17"/>
    <x v="5"/>
  </r>
  <r>
    <x v="7"/>
    <x v="0"/>
    <x v="18"/>
    <x v="5"/>
  </r>
  <r>
    <x v="7"/>
    <x v="0"/>
    <x v="19"/>
    <x v="5"/>
  </r>
  <r>
    <x v="0"/>
    <x v="0"/>
    <x v="0"/>
    <x v="6"/>
  </r>
  <r>
    <x v="8"/>
    <x v="0"/>
    <x v="20"/>
    <x v="6"/>
  </r>
  <r>
    <x v="1"/>
    <x v="0"/>
    <x v="2"/>
    <x v="6"/>
  </r>
  <r>
    <x v="2"/>
    <x v="0"/>
    <x v="3"/>
    <x v="6"/>
  </r>
  <r>
    <x v="17"/>
    <x v="0"/>
    <x v="4"/>
    <x v="6"/>
  </r>
  <r>
    <x v="7"/>
    <x v="0"/>
    <x v="21"/>
    <x v="7"/>
  </r>
  <r>
    <x v="7"/>
    <x v="0"/>
    <x v="21"/>
    <x v="7"/>
  </r>
  <r>
    <x v="7"/>
    <x v="0"/>
    <x v="21"/>
    <x v="7"/>
  </r>
  <r>
    <x v="7"/>
    <x v="0"/>
    <x v="21"/>
    <x v="7"/>
  </r>
  <r>
    <x v="7"/>
    <x v="0"/>
    <x v="21"/>
    <x v="7"/>
  </r>
  <r>
    <x v="2"/>
    <x v="0"/>
    <x v="22"/>
    <x v="8"/>
  </r>
  <r>
    <x v="18"/>
    <x v="0"/>
    <x v="5"/>
    <x v="8"/>
  </r>
  <r>
    <x v="7"/>
    <x v="0"/>
    <x v="6"/>
    <x v="8"/>
  </r>
  <r>
    <x v="7"/>
    <x v="0"/>
    <x v="7"/>
    <x v="8"/>
  </r>
  <r>
    <x v="7"/>
    <x v="0"/>
    <x v="8"/>
    <x v="8"/>
  </r>
  <r>
    <x v="7"/>
    <x v="0"/>
    <x v="6"/>
    <x v="9"/>
  </r>
  <r>
    <x v="7"/>
    <x v="0"/>
    <x v="16"/>
    <x v="9"/>
  </r>
  <r>
    <x v="7"/>
    <x v="0"/>
    <x v="17"/>
    <x v="9"/>
  </r>
  <r>
    <x v="7"/>
    <x v="0"/>
    <x v="18"/>
    <x v="9"/>
  </r>
  <r>
    <x v="7"/>
    <x v="0"/>
    <x v="19"/>
    <x v="9"/>
  </r>
  <r>
    <x v="7"/>
    <x v="0"/>
    <x v="21"/>
    <x v="10"/>
  </r>
  <r>
    <x v="7"/>
    <x v="0"/>
    <x v="21"/>
    <x v="10"/>
  </r>
  <r>
    <x v="7"/>
    <x v="0"/>
    <x v="21"/>
    <x v="10"/>
  </r>
  <r>
    <x v="7"/>
    <x v="0"/>
    <x v="21"/>
    <x v="10"/>
  </r>
  <r>
    <x v="7"/>
    <x v="0"/>
    <x v="21"/>
    <x v="10"/>
  </r>
  <r>
    <x v="1"/>
    <x v="0"/>
    <x v="20"/>
    <x v="11"/>
  </r>
  <r>
    <x v="15"/>
    <x v="0"/>
    <x v="5"/>
    <x v="11"/>
  </r>
  <r>
    <x v="7"/>
    <x v="0"/>
    <x v="6"/>
    <x v="11"/>
  </r>
  <r>
    <x v="7"/>
    <x v="0"/>
    <x v="7"/>
    <x v="11"/>
  </r>
  <r>
    <x v="7"/>
    <x v="0"/>
    <x v="8"/>
    <x v="11"/>
  </r>
  <r>
    <x v="10"/>
    <x v="0"/>
    <x v="5"/>
    <x v="12"/>
  </r>
  <r>
    <x v="7"/>
    <x v="0"/>
    <x v="16"/>
    <x v="12"/>
  </r>
  <r>
    <x v="7"/>
    <x v="0"/>
    <x v="17"/>
    <x v="12"/>
  </r>
  <r>
    <x v="7"/>
    <x v="0"/>
    <x v="18"/>
    <x v="12"/>
  </r>
  <r>
    <x v="7"/>
    <x v="0"/>
    <x v="19"/>
    <x v="12"/>
  </r>
  <r>
    <x v="7"/>
    <x v="0"/>
    <x v="6"/>
    <x v="13"/>
  </r>
  <r>
    <x v="7"/>
    <x v="0"/>
    <x v="16"/>
    <x v="13"/>
  </r>
  <r>
    <x v="7"/>
    <x v="0"/>
    <x v="17"/>
    <x v="13"/>
  </r>
  <r>
    <x v="7"/>
    <x v="0"/>
    <x v="18"/>
    <x v="13"/>
  </r>
  <r>
    <x v="7"/>
    <x v="0"/>
    <x v="19"/>
    <x v="13"/>
  </r>
  <r>
    <x v="8"/>
    <x v="0"/>
    <x v="23"/>
    <x v="14"/>
  </r>
  <r>
    <x v="15"/>
    <x v="0"/>
    <x v="5"/>
    <x v="14"/>
  </r>
  <r>
    <x v="9"/>
    <x v="0"/>
    <x v="6"/>
    <x v="14"/>
  </r>
  <r>
    <x v="19"/>
    <x v="0"/>
    <x v="7"/>
    <x v="14"/>
  </r>
  <r>
    <x v="20"/>
    <x v="0"/>
    <x v="8"/>
    <x v="14"/>
  </r>
  <r>
    <x v="21"/>
    <x v="0"/>
    <x v="5"/>
    <x v="15"/>
  </r>
  <r>
    <x v="7"/>
    <x v="0"/>
    <x v="16"/>
    <x v="15"/>
  </r>
  <r>
    <x v="7"/>
    <x v="0"/>
    <x v="17"/>
    <x v="15"/>
  </r>
  <r>
    <x v="7"/>
    <x v="0"/>
    <x v="18"/>
    <x v="15"/>
  </r>
  <r>
    <x v="7"/>
    <x v="0"/>
    <x v="19"/>
    <x v="15"/>
  </r>
  <r>
    <x v="8"/>
    <x v="0"/>
    <x v="0"/>
    <x v="16"/>
  </r>
  <r>
    <x v="9"/>
    <x v="0"/>
    <x v="20"/>
    <x v="16"/>
  </r>
  <r>
    <x v="15"/>
    <x v="0"/>
    <x v="2"/>
    <x v="16"/>
  </r>
  <r>
    <x v="22"/>
    <x v="0"/>
    <x v="3"/>
    <x v="16"/>
  </r>
  <r>
    <x v="23"/>
    <x v="0"/>
    <x v="4"/>
    <x v="16"/>
  </r>
  <r>
    <x v="7"/>
    <x v="0"/>
    <x v="6"/>
    <x v="17"/>
  </r>
  <r>
    <x v="7"/>
    <x v="0"/>
    <x v="16"/>
    <x v="17"/>
  </r>
  <r>
    <x v="7"/>
    <x v="0"/>
    <x v="17"/>
    <x v="17"/>
  </r>
  <r>
    <x v="7"/>
    <x v="0"/>
    <x v="18"/>
    <x v="17"/>
  </r>
  <r>
    <x v="7"/>
    <x v="0"/>
    <x v="19"/>
    <x v="17"/>
  </r>
  <r>
    <x v="9"/>
    <x v="0"/>
    <x v="23"/>
    <x v="18"/>
  </r>
  <r>
    <x v="8"/>
    <x v="0"/>
    <x v="24"/>
    <x v="18"/>
  </r>
  <r>
    <x v="1"/>
    <x v="0"/>
    <x v="12"/>
    <x v="18"/>
  </r>
  <r>
    <x v="15"/>
    <x v="0"/>
    <x v="15"/>
    <x v="18"/>
  </r>
  <r>
    <x v="24"/>
    <x v="0"/>
    <x v="7"/>
    <x v="18"/>
  </r>
  <r>
    <x v="7"/>
    <x v="1"/>
    <x v="6"/>
    <x v="19"/>
  </r>
  <r>
    <x v="7"/>
    <x v="1"/>
    <x v="16"/>
    <x v="19"/>
  </r>
  <r>
    <x v="7"/>
    <x v="1"/>
    <x v="17"/>
    <x v="19"/>
  </r>
  <r>
    <x v="7"/>
    <x v="1"/>
    <x v="18"/>
    <x v="19"/>
  </r>
  <r>
    <x v="7"/>
    <x v="1"/>
    <x v="19"/>
    <x v="19"/>
  </r>
  <r>
    <x v="20"/>
    <x v="0"/>
    <x v="25"/>
    <x v="20"/>
  </r>
  <r>
    <x v="19"/>
    <x v="0"/>
    <x v="16"/>
    <x v="20"/>
  </r>
  <r>
    <x v="7"/>
    <x v="0"/>
    <x v="17"/>
    <x v="20"/>
  </r>
  <r>
    <x v="7"/>
    <x v="0"/>
    <x v="18"/>
    <x v="20"/>
  </r>
  <r>
    <x v="7"/>
    <x v="0"/>
    <x v="19"/>
    <x v="20"/>
  </r>
  <r>
    <x v="16"/>
    <x v="0"/>
    <x v="6"/>
    <x v="21"/>
  </r>
  <r>
    <x v="7"/>
    <x v="0"/>
    <x v="16"/>
    <x v="21"/>
  </r>
  <r>
    <x v="7"/>
    <x v="0"/>
    <x v="17"/>
    <x v="21"/>
  </r>
  <r>
    <x v="7"/>
    <x v="0"/>
    <x v="18"/>
    <x v="21"/>
  </r>
  <r>
    <x v="7"/>
    <x v="0"/>
    <x v="19"/>
    <x v="21"/>
  </r>
  <r>
    <x v="1"/>
    <x v="0"/>
    <x v="20"/>
    <x v="22"/>
  </r>
  <r>
    <x v="25"/>
    <x v="0"/>
    <x v="5"/>
    <x v="22"/>
  </r>
  <r>
    <x v="26"/>
    <x v="0"/>
    <x v="6"/>
    <x v="22"/>
  </r>
  <r>
    <x v="11"/>
    <x v="0"/>
    <x v="7"/>
    <x v="22"/>
  </r>
  <r>
    <x v="27"/>
    <x v="0"/>
    <x v="8"/>
    <x v="22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count="120">
  <r>
    <x v="0"/>
    <x v="0"/>
    <x v="0"/>
    <x v="0"/>
  </r>
  <r>
    <x v="1"/>
    <x v="0"/>
    <x v="1"/>
    <x v="0"/>
  </r>
  <r>
    <x v="2"/>
    <x v="0"/>
    <x v="2"/>
    <x v="0"/>
  </r>
  <r>
    <x v="3"/>
    <x v="0"/>
    <x v="3"/>
    <x v="0"/>
  </r>
  <r>
    <x v="4"/>
    <x v="0"/>
    <x v="4"/>
    <x v="0"/>
  </r>
  <r>
    <x v="5"/>
    <x v="0"/>
    <x v="5"/>
    <x v="1"/>
  </r>
  <r>
    <x v="5"/>
    <x v="0"/>
    <x v="6"/>
    <x v="1"/>
  </r>
  <r>
    <x v="5"/>
    <x v="0"/>
    <x v="7"/>
    <x v="1"/>
  </r>
  <r>
    <x v="5"/>
    <x v="0"/>
    <x v="8"/>
    <x v="1"/>
  </r>
  <r>
    <x v="5"/>
    <x v="0"/>
    <x v="9"/>
    <x v="1"/>
  </r>
  <r>
    <x v="3"/>
    <x v="0"/>
    <x v="10"/>
    <x v="2"/>
  </r>
  <r>
    <x v="6"/>
    <x v="0"/>
    <x v="11"/>
    <x v="2"/>
  </r>
  <r>
    <x v="7"/>
    <x v="0"/>
    <x v="5"/>
    <x v="2"/>
  </r>
  <r>
    <x v="8"/>
    <x v="0"/>
    <x v="12"/>
    <x v="2"/>
  </r>
  <r>
    <x v="9"/>
    <x v="0"/>
    <x v="13"/>
    <x v="2"/>
  </r>
  <r>
    <x v="1"/>
    <x v="0"/>
    <x v="14"/>
    <x v="3"/>
  </r>
  <r>
    <x v="0"/>
    <x v="0"/>
    <x v="15"/>
    <x v="3"/>
  </r>
  <r>
    <x v="3"/>
    <x v="0"/>
    <x v="16"/>
    <x v="3"/>
  </r>
  <r>
    <x v="6"/>
    <x v="0"/>
    <x v="17"/>
    <x v="3"/>
  </r>
  <r>
    <x v="10"/>
    <x v="0"/>
    <x v="5"/>
    <x v="3"/>
  </r>
  <r>
    <x v="2"/>
    <x v="0"/>
    <x v="18"/>
    <x v="4"/>
  </r>
  <r>
    <x v="11"/>
    <x v="0"/>
    <x v="19"/>
    <x v="4"/>
  </r>
  <r>
    <x v="12"/>
    <x v="0"/>
    <x v="17"/>
    <x v="4"/>
  </r>
  <r>
    <x v="5"/>
    <x v="0"/>
    <x v="20"/>
    <x v="4"/>
  </r>
  <r>
    <x v="5"/>
    <x v="0"/>
    <x v="12"/>
    <x v="4"/>
  </r>
  <r>
    <x v="5"/>
    <x v="0"/>
    <x v="5"/>
    <x v="5"/>
  </r>
  <r>
    <x v="5"/>
    <x v="0"/>
    <x v="6"/>
    <x v="5"/>
  </r>
  <r>
    <x v="5"/>
    <x v="0"/>
    <x v="7"/>
    <x v="5"/>
  </r>
  <r>
    <x v="5"/>
    <x v="0"/>
    <x v="8"/>
    <x v="5"/>
  </r>
  <r>
    <x v="5"/>
    <x v="0"/>
    <x v="9"/>
    <x v="5"/>
  </r>
  <r>
    <x v="13"/>
    <x v="0"/>
    <x v="3"/>
    <x v="6"/>
  </r>
  <r>
    <x v="5"/>
    <x v="0"/>
    <x v="6"/>
    <x v="6"/>
  </r>
  <r>
    <x v="5"/>
    <x v="0"/>
    <x v="7"/>
    <x v="6"/>
  </r>
  <r>
    <x v="5"/>
    <x v="0"/>
    <x v="8"/>
    <x v="6"/>
  </r>
  <r>
    <x v="5"/>
    <x v="0"/>
    <x v="9"/>
    <x v="6"/>
  </r>
  <r>
    <x v="0"/>
    <x v="0"/>
    <x v="0"/>
    <x v="7"/>
  </r>
  <r>
    <x v="3"/>
    <x v="0"/>
    <x v="21"/>
    <x v="7"/>
  </r>
  <r>
    <x v="14"/>
    <x v="0"/>
    <x v="2"/>
    <x v="7"/>
  </r>
  <r>
    <x v="15"/>
    <x v="0"/>
    <x v="3"/>
    <x v="7"/>
  </r>
  <r>
    <x v="10"/>
    <x v="0"/>
    <x v="4"/>
    <x v="7"/>
  </r>
  <r>
    <x v="5"/>
    <x v="0"/>
    <x v="22"/>
    <x v="8"/>
  </r>
  <r>
    <x v="5"/>
    <x v="0"/>
    <x v="22"/>
    <x v="8"/>
  </r>
  <r>
    <x v="5"/>
    <x v="0"/>
    <x v="22"/>
    <x v="8"/>
  </r>
  <r>
    <x v="5"/>
    <x v="0"/>
    <x v="22"/>
    <x v="8"/>
  </r>
  <r>
    <x v="5"/>
    <x v="0"/>
    <x v="22"/>
    <x v="8"/>
  </r>
  <r>
    <x v="0"/>
    <x v="0"/>
    <x v="21"/>
    <x v="9"/>
  </r>
  <r>
    <x v="1"/>
    <x v="0"/>
    <x v="23"/>
    <x v="9"/>
  </r>
  <r>
    <x v="6"/>
    <x v="0"/>
    <x v="5"/>
    <x v="9"/>
  </r>
  <r>
    <x v="11"/>
    <x v="0"/>
    <x v="12"/>
    <x v="9"/>
  </r>
  <r>
    <x v="16"/>
    <x v="0"/>
    <x v="13"/>
    <x v="9"/>
  </r>
  <r>
    <x v="5"/>
    <x v="0"/>
    <x v="5"/>
    <x v="10"/>
  </r>
  <r>
    <x v="5"/>
    <x v="0"/>
    <x v="6"/>
    <x v="10"/>
  </r>
  <r>
    <x v="5"/>
    <x v="0"/>
    <x v="7"/>
    <x v="10"/>
  </r>
  <r>
    <x v="5"/>
    <x v="0"/>
    <x v="8"/>
    <x v="10"/>
  </r>
  <r>
    <x v="5"/>
    <x v="0"/>
    <x v="9"/>
    <x v="10"/>
  </r>
  <r>
    <x v="5"/>
    <x v="0"/>
    <x v="22"/>
    <x v="11"/>
  </r>
  <r>
    <x v="5"/>
    <x v="0"/>
    <x v="22"/>
    <x v="11"/>
  </r>
  <r>
    <x v="5"/>
    <x v="0"/>
    <x v="22"/>
    <x v="11"/>
  </r>
  <r>
    <x v="5"/>
    <x v="0"/>
    <x v="22"/>
    <x v="11"/>
  </r>
  <r>
    <x v="5"/>
    <x v="0"/>
    <x v="22"/>
    <x v="11"/>
  </r>
  <r>
    <x v="3"/>
    <x v="0"/>
    <x v="24"/>
    <x v="12"/>
  </r>
  <r>
    <x v="2"/>
    <x v="0"/>
    <x v="11"/>
    <x v="12"/>
  </r>
  <r>
    <x v="10"/>
    <x v="0"/>
    <x v="5"/>
    <x v="12"/>
  </r>
  <r>
    <x v="9"/>
    <x v="0"/>
    <x v="12"/>
    <x v="12"/>
  </r>
  <r>
    <x v="5"/>
    <x v="0"/>
    <x v="13"/>
    <x v="12"/>
  </r>
  <r>
    <x v="5"/>
    <x v="0"/>
    <x v="5"/>
    <x v="13"/>
  </r>
  <r>
    <x v="5"/>
    <x v="0"/>
    <x v="6"/>
    <x v="13"/>
  </r>
  <r>
    <x v="5"/>
    <x v="0"/>
    <x v="7"/>
    <x v="13"/>
  </r>
  <r>
    <x v="5"/>
    <x v="0"/>
    <x v="8"/>
    <x v="13"/>
  </r>
  <r>
    <x v="5"/>
    <x v="0"/>
    <x v="9"/>
    <x v="13"/>
  </r>
  <r>
    <x v="5"/>
    <x v="0"/>
    <x v="5"/>
    <x v="14"/>
  </r>
  <r>
    <x v="5"/>
    <x v="0"/>
    <x v="6"/>
    <x v="14"/>
  </r>
  <r>
    <x v="5"/>
    <x v="0"/>
    <x v="7"/>
    <x v="14"/>
  </r>
  <r>
    <x v="5"/>
    <x v="0"/>
    <x v="8"/>
    <x v="14"/>
  </r>
  <r>
    <x v="5"/>
    <x v="0"/>
    <x v="9"/>
    <x v="14"/>
  </r>
  <r>
    <x v="13"/>
    <x v="0"/>
    <x v="2"/>
    <x v="15"/>
  </r>
  <r>
    <x v="17"/>
    <x v="0"/>
    <x v="23"/>
    <x v="15"/>
  </r>
  <r>
    <x v="18"/>
    <x v="0"/>
    <x v="5"/>
    <x v="15"/>
  </r>
  <r>
    <x v="5"/>
    <x v="0"/>
    <x v="12"/>
    <x v="15"/>
  </r>
  <r>
    <x v="5"/>
    <x v="0"/>
    <x v="13"/>
    <x v="15"/>
  </r>
  <r>
    <x v="5"/>
    <x v="0"/>
    <x v="5"/>
    <x v="16"/>
  </r>
  <r>
    <x v="5"/>
    <x v="0"/>
    <x v="6"/>
    <x v="16"/>
  </r>
  <r>
    <x v="5"/>
    <x v="0"/>
    <x v="7"/>
    <x v="16"/>
  </r>
  <r>
    <x v="5"/>
    <x v="0"/>
    <x v="8"/>
    <x v="16"/>
  </r>
  <r>
    <x v="5"/>
    <x v="0"/>
    <x v="9"/>
    <x v="16"/>
  </r>
  <r>
    <x v="19"/>
    <x v="0"/>
    <x v="15"/>
    <x v="17"/>
  </r>
  <r>
    <x v="20"/>
    <x v="0"/>
    <x v="1"/>
    <x v="17"/>
  </r>
  <r>
    <x v="5"/>
    <x v="0"/>
    <x v="2"/>
    <x v="17"/>
  </r>
  <r>
    <x v="5"/>
    <x v="0"/>
    <x v="3"/>
    <x v="17"/>
  </r>
  <r>
    <x v="5"/>
    <x v="0"/>
    <x v="4"/>
    <x v="17"/>
  </r>
  <r>
    <x v="5"/>
    <x v="0"/>
    <x v="5"/>
    <x v="18"/>
  </r>
  <r>
    <x v="5"/>
    <x v="0"/>
    <x v="6"/>
    <x v="18"/>
  </r>
  <r>
    <x v="5"/>
    <x v="0"/>
    <x v="7"/>
    <x v="18"/>
  </r>
  <r>
    <x v="5"/>
    <x v="0"/>
    <x v="8"/>
    <x v="18"/>
  </r>
  <r>
    <x v="5"/>
    <x v="0"/>
    <x v="9"/>
    <x v="18"/>
  </r>
  <r>
    <x v="3"/>
    <x v="0"/>
    <x v="25"/>
    <x v="19"/>
  </r>
  <r>
    <x v="19"/>
    <x v="0"/>
    <x v="19"/>
    <x v="19"/>
  </r>
  <r>
    <x v="10"/>
    <x v="0"/>
    <x v="17"/>
    <x v="19"/>
  </r>
  <r>
    <x v="5"/>
    <x v="0"/>
    <x v="20"/>
    <x v="19"/>
  </r>
  <r>
    <x v="5"/>
    <x v="0"/>
    <x v="12"/>
    <x v="19"/>
  </r>
  <r>
    <x v="5"/>
    <x v="1"/>
    <x v="5"/>
    <x v="20"/>
  </r>
  <r>
    <x v="5"/>
    <x v="1"/>
    <x v="6"/>
    <x v="20"/>
  </r>
  <r>
    <x v="5"/>
    <x v="1"/>
    <x v="7"/>
    <x v="20"/>
  </r>
  <r>
    <x v="5"/>
    <x v="1"/>
    <x v="8"/>
    <x v="20"/>
  </r>
  <r>
    <x v="5"/>
    <x v="1"/>
    <x v="9"/>
    <x v="20"/>
  </r>
  <r>
    <x v="5"/>
    <x v="0"/>
    <x v="5"/>
    <x v="21"/>
  </r>
  <r>
    <x v="5"/>
    <x v="0"/>
    <x v="6"/>
    <x v="21"/>
  </r>
  <r>
    <x v="5"/>
    <x v="0"/>
    <x v="7"/>
    <x v="21"/>
  </r>
  <r>
    <x v="5"/>
    <x v="0"/>
    <x v="8"/>
    <x v="21"/>
  </r>
  <r>
    <x v="5"/>
    <x v="0"/>
    <x v="9"/>
    <x v="21"/>
  </r>
  <r>
    <x v="21"/>
    <x v="0"/>
    <x v="5"/>
    <x v="22"/>
  </r>
  <r>
    <x v="5"/>
    <x v="0"/>
    <x v="6"/>
    <x v="22"/>
  </r>
  <r>
    <x v="5"/>
    <x v="0"/>
    <x v="7"/>
    <x v="22"/>
  </r>
  <r>
    <x v="5"/>
    <x v="0"/>
    <x v="8"/>
    <x v="22"/>
  </r>
  <r>
    <x v="5"/>
    <x v="0"/>
    <x v="9"/>
    <x v="22"/>
  </r>
  <r>
    <x v="1"/>
    <x v="0"/>
    <x v="24"/>
    <x v="23"/>
  </r>
  <r>
    <x v="0"/>
    <x v="0"/>
    <x v="23"/>
    <x v="23"/>
  </r>
  <r>
    <x v="3"/>
    <x v="0"/>
    <x v="5"/>
    <x v="23"/>
  </r>
  <r>
    <x v="4"/>
    <x v="0"/>
    <x v="12"/>
    <x v="23"/>
  </r>
  <r>
    <x v="22"/>
    <x v="0"/>
    <x v="13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6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4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5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pivotTable1.xml><?xml version="1.0" encoding="utf-8"?>
<pivotTableDefinition xmlns="http://schemas.openxmlformats.org/spreadsheetml/2006/main" name="PivotTable2" cacheId="18" autoFormatId="4096" applyNumberFormats="1" applyBorderFormats="1" applyFontFormats="1" applyPatternFormats="1" applyAlignmentFormats="1" applyWidthHeightFormats="1" dataCaption="Data" updatedVersion="4" minRefreshableVersion="3" showMemberPropertyTips="0" useAutoFormatting="1" pageWrap="1" rowGrandTotals="0" fieldPrintTitles="1" itemPrintTitles="1" mergeItem="1" createdVersion="3" indent="0" compact="0" compactData="0" gridDropZones="1">
  <location ref="A3:C59" firstHeaderRow="1" firstDataRow="1" firstDataCol="2"/>
  <pivotFields count="4">
    <pivotField name="Entry" axis="axisRow" compact="0" showAll="0" insertBlankRow="1" includeNewItemsInFilter="1" sortType="descending" rankBy="0" sumSubtotal="1">
      <items count="103">
        <item m="1" x="82"/>
        <item m="1" x="88"/>
        <item m="1" x="100"/>
        <item m="1" x="66"/>
        <item m="1" x="84"/>
        <item m="1" x="73"/>
        <item m="1" x="64"/>
        <item m="1" x="22"/>
        <item m="1" x="75"/>
        <item x="5"/>
        <item x="11"/>
        <item m="1" x="21"/>
        <item m="1" x="68"/>
        <item m="1" x="18"/>
        <item m="1" x="17"/>
        <item m="1" x="97"/>
        <item m="1" x="20"/>
        <item m="1" x="45"/>
        <item m="1" x="27"/>
        <item m="1" x="19"/>
        <item m="1" x="74"/>
        <item m="1" x="32"/>
        <item x="8"/>
        <item m="1" x="43"/>
        <item m="1" x="51"/>
        <item m="1" x="94"/>
        <item m="1" x="26"/>
        <item m="1" x="78"/>
        <item m="1" x="86"/>
        <item m="1" x="28"/>
        <item x="9"/>
        <item m="1" x="57"/>
        <item m="1" x="65"/>
        <item x="4"/>
        <item m="1" x="58"/>
        <item x="1"/>
        <item m="1" x="62"/>
        <item m="1" x="72"/>
        <item m="1" x="38"/>
        <item m="1" x="92"/>
        <item m="1" x="50"/>
        <item m="1" x="67"/>
        <item m="1" x="25"/>
        <item x="12"/>
        <item m="1" x="52"/>
        <item m="1" x="61"/>
        <item m="1" x="49"/>
        <item x="10"/>
        <item m="1" x="56"/>
        <item m="1" x="46"/>
        <item m="1" x="55"/>
        <item m="1" x="89"/>
        <item x="13"/>
        <item m="1" x="98"/>
        <item m="1" x="31"/>
        <item m="1" x="41"/>
        <item m="1" x="79"/>
        <item m="1" x="69"/>
        <item m="1" x="42"/>
        <item x="7"/>
        <item m="1" x="76"/>
        <item m="1" x="54"/>
        <item m="1" x="63"/>
        <item m="1" x="71"/>
        <item m="1" x="36"/>
        <item m="1" x="15"/>
        <item m="1" x="91"/>
        <item m="1" x="60"/>
        <item m="1" x="77"/>
        <item m="1" x="44"/>
        <item m="1" x="30"/>
        <item m="1" x="90"/>
        <item m="1" x="83"/>
        <item m="1" x="53"/>
        <item m="1" x="59"/>
        <item m="1" x="29"/>
        <item m="1" x="39"/>
        <item m="1" x="96"/>
        <item x="3"/>
        <item m="1" x="93"/>
        <item m="1" x="40"/>
        <item m="1" x="48"/>
        <item m="1" x="33"/>
        <item m="1" x="35"/>
        <item x="6"/>
        <item m="1" x="23"/>
        <item m="1" x="24"/>
        <item m="1" x="70"/>
        <item m="1" x="37"/>
        <item m="1" x="87"/>
        <item x="0"/>
        <item m="1" x="14"/>
        <item m="1" x="81"/>
        <item m="1" x="85"/>
        <item m="1" x="34"/>
        <item m="1" x="99"/>
        <item m="1" x="101"/>
        <item m="1" x="47"/>
        <item m="1" x="16"/>
        <item m="1" x="80"/>
        <item m="1" x="95"/>
        <item h="1" x="2"/>
        <item t="sum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 includeNewItemsInFilter="1"/>
    <pivotField name="Points" dataField="1" compact="0" showAll="0" includeNewItemsInFilter="1"/>
    <pivotField name="Show" axis="axisRow" compact="0" showAll="0" includeNewItemsInFilter="1" sortType="ascending" rankBy="0">
      <items count="75">
        <item x="0"/>
        <item m="1" x="34"/>
        <item m="1" x="42"/>
        <item m="1" x="70"/>
        <item m="1" x="38"/>
        <item m="1" x="72"/>
        <item m="1" x="49"/>
        <item x="1"/>
        <item m="1" x="45"/>
        <item x="2"/>
        <item m="1" x="33"/>
        <item m="1" x="48"/>
        <item m="1" x="63"/>
        <item x="4"/>
        <item m="1" x="55"/>
        <item x="3"/>
        <item x="5"/>
        <item m="1" x="66"/>
        <item x="6"/>
        <item x="7"/>
        <item m="1" x="37"/>
        <item m="1" x="39"/>
        <item m="1" x="71"/>
        <item m="1" x="59"/>
        <item m="1" x="53"/>
        <item x="9"/>
        <item m="1" x="44"/>
        <item x="8"/>
        <item m="1" x="35"/>
        <item x="10"/>
        <item m="1" x="57"/>
        <item x="11"/>
        <item m="1" x="54"/>
        <item m="1" x="67"/>
        <item m="1" x="73"/>
        <item m="1" x="41"/>
        <item x="13"/>
        <item m="1" x="52"/>
        <item x="12"/>
        <item x="14"/>
        <item m="1" x="60"/>
        <item x="16"/>
        <item m="1" x="46"/>
        <item x="15"/>
        <item x="17"/>
        <item m="1" x="61"/>
        <item m="1" x="68"/>
        <item m="1" x="36"/>
        <item x="18"/>
        <item m="1" x="62"/>
        <item x="20"/>
        <item x="19"/>
        <item m="1" x="32"/>
        <item x="22"/>
        <item m="1" x="64"/>
        <item x="21"/>
        <item x="23"/>
        <item m="1" x="65"/>
        <item m="1" x="43"/>
        <item x="27"/>
        <item m="1" x="40"/>
        <item x="26"/>
        <item x="24"/>
        <item m="1" x="69"/>
        <item m="1" x="56"/>
        <item m="1" x="47"/>
        <item x="25"/>
        <item x="28"/>
        <item m="1" x="58"/>
        <item x="29"/>
        <item x="30"/>
        <item m="1" x="50"/>
        <item m="1" x="51"/>
        <item m="1" x="31"/>
        <item t="default"/>
      </items>
    </pivotField>
  </pivotFields>
  <rowFields count="2">
    <field x="0"/>
    <field x="3"/>
  </rowFields>
  <rowItems count="56">
    <i>
      <x v="59"/>
    </i>
    <i r="1">
      <x v="13"/>
    </i>
    <i r="1">
      <x v="25"/>
    </i>
    <i r="1">
      <x v="41"/>
    </i>
    <i r="1">
      <x v="48"/>
    </i>
    <i r="1">
      <x v="53"/>
    </i>
    <i r="1">
      <x v="59"/>
    </i>
    <i t="blank">
      <x v="59"/>
    </i>
    <i>
      <x v="84"/>
    </i>
    <i r="1">
      <x v="15"/>
    </i>
    <i r="1">
      <x v="19"/>
    </i>
    <i r="1">
      <x v="27"/>
    </i>
    <i r="1">
      <x v="43"/>
    </i>
    <i r="1">
      <x v="55"/>
    </i>
    <i r="1">
      <x v="61"/>
    </i>
    <i t="blank">
      <x v="84"/>
    </i>
    <i>
      <x v="90"/>
    </i>
    <i r="1">
      <x/>
    </i>
    <i r="1">
      <x v="15"/>
    </i>
    <i r="1">
      <x v="27"/>
    </i>
    <i r="1">
      <x v="31"/>
    </i>
    <i r="1">
      <x v="70"/>
    </i>
    <i t="blank">
      <x v="90"/>
    </i>
    <i>
      <x v="9"/>
    </i>
    <i r="1">
      <x v="15"/>
    </i>
    <i r="1">
      <x v="27"/>
    </i>
    <i t="blank">
      <x v="9"/>
    </i>
    <i>
      <x v="35"/>
    </i>
    <i r="1">
      <x/>
    </i>
    <i r="1">
      <x v="16"/>
    </i>
    <i t="blank">
      <x v="35"/>
    </i>
    <i>
      <x v="22"/>
    </i>
    <i r="1">
      <x v="27"/>
    </i>
    <i r="1">
      <x v="43"/>
    </i>
    <i t="blank">
      <x v="22"/>
    </i>
    <i>
      <x v="78"/>
    </i>
    <i r="1">
      <x v="9"/>
    </i>
    <i t="blank">
      <x v="78"/>
    </i>
    <i>
      <x v="43"/>
    </i>
    <i r="1">
      <x v="59"/>
    </i>
    <i t="blank">
      <x v="43"/>
    </i>
    <i>
      <x v="47"/>
    </i>
    <i r="1">
      <x v="55"/>
    </i>
    <i t="blank">
      <x v="47"/>
    </i>
    <i>
      <x v="30"/>
    </i>
    <i r="1">
      <x v="51"/>
    </i>
    <i t="blank">
      <x v="30"/>
    </i>
    <i>
      <x v="33"/>
    </i>
    <i r="1">
      <x v="9"/>
    </i>
    <i t="blank">
      <x v="33"/>
    </i>
    <i>
      <x v="52"/>
    </i>
    <i r="1">
      <x v="59"/>
    </i>
    <i t="blank">
      <x v="52"/>
    </i>
    <i>
      <x v="10"/>
    </i>
    <i r="1">
      <x v="62"/>
    </i>
    <i t="blank">
      <x v="10"/>
    </i>
  </rowItems>
  <colItems count="1">
    <i/>
  </colItems>
  <dataFields count="1">
    <dataField name="Merit Points" fld="2" baseField="0" baseItem="0"/>
  </dataFields>
  <pivotTableStyleInfo showRowHeaders="1" showColHeaders="1" showRowStripes="0" showColStripes="0" showLastColumn="1"/>
</pivotTableDefinition>
</file>

<file path=xl/pivotTables/pivotTable10.xml><?xml version="1.0" encoding="utf-8"?>
<pivotTableDefinition xmlns="http://schemas.openxmlformats.org/spreadsheetml/2006/main" name="PivotTable9" cacheId="10" autoFormatId="4096" applyNumberFormats="1" applyBorderFormats="1" applyFontFormats="1" applyPatternFormats="1" applyAlignmentFormats="1" applyWidthHeightFormats="1" dataCaption="Data" updatedVersion="4" minRefreshableVersion="3" asteriskTotals="1" showMemberPropertyTips="0" useAutoFormatting="1" rowGrandTotals="0" itemPrintTitles="1" createdVersion="3" indent="0" compact="0" compactData="0" gridDropZones="1">
  <location ref="A3:C116" firstHeaderRow="1" firstDataRow="1" firstDataCol="2"/>
  <pivotFields count="4">
    <pivotField name="Entry" axis="axisRow" compact="0" showAll="0" insertBlankRow="1" includeNewItemsInFilter="1" sortType="descending" rankBy="0" sumSubtotal="1">
      <items count="334">
        <item x="4"/>
        <item m="1" x="280"/>
        <item m="1" x="121"/>
        <item m="1" x="219"/>
        <item m="1" x="202"/>
        <item m="1" x="213"/>
        <item m="1" x="63"/>
        <item m="1" x="282"/>
        <item m="1" x="242"/>
        <item m="1" x="290"/>
        <item x="16"/>
        <item m="1" x="247"/>
        <item m="1" x="157"/>
        <item m="1" x="212"/>
        <item m="1" x="69"/>
        <item m="1" x="41"/>
        <item m="1" x="154"/>
        <item m="1" x="152"/>
        <item m="1" x="184"/>
        <item m="1" x="147"/>
        <item m="1" x="215"/>
        <item m="1" x="141"/>
        <item m="1" x="314"/>
        <item m="1" x="122"/>
        <item m="1" x="145"/>
        <item m="1" x="232"/>
        <item m="1" x="231"/>
        <item m="1" x="82"/>
        <item m="1" x="92"/>
        <item m="1" x="93"/>
        <item m="1" x="77"/>
        <item m="1" x="216"/>
        <item m="1" x="230"/>
        <item m="1" x="88"/>
        <item m="1" x="181"/>
        <item m="1" x="62"/>
        <item m="1" x="222"/>
        <item m="1" x="279"/>
        <item m="1" x="148"/>
        <item m="1" x="150"/>
        <item m="1" x="48"/>
        <item m="1" x="107"/>
        <item m="1" x="98"/>
        <item m="1" x="57"/>
        <item m="1" x="91"/>
        <item m="1" x="310"/>
        <item m="1" x="99"/>
        <item m="1" x="302"/>
        <item m="1" x="72"/>
        <item m="1" x="325"/>
        <item m="1" x="317"/>
        <item m="1" x="61"/>
        <item m="1" x="187"/>
        <item m="1" x="255"/>
        <item m="1" x="254"/>
        <item m="1" x="283"/>
        <item m="1" x="182"/>
        <item m="1" x="315"/>
        <item m="1" x="320"/>
        <item m="1" x="68"/>
        <item x="20"/>
        <item m="1" x="175"/>
        <item m="1" x="109"/>
        <item m="1" x="243"/>
        <item m="1" x="127"/>
        <item m="1" x="42"/>
        <item m="1" x="264"/>
        <item m="1" x="50"/>
        <item m="1" x="46"/>
        <item m="1" x="183"/>
        <item m="1" x="100"/>
        <item m="1" x="54"/>
        <item m="1" x="97"/>
        <item m="1" x="176"/>
        <item m="1" x="163"/>
        <item m="1" x="105"/>
        <item m="1" x="179"/>
        <item m="1" x="124"/>
        <item m="1" x="60"/>
        <item m="1" x="246"/>
        <item x="17"/>
        <item m="1" x="221"/>
        <item m="1" x="252"/>
        <item m="1" x="45"/>
        <item m="1" x="270"/>
        <item x="27"/>
        <item m="1" x="56"/>
        <item m="1" x="40"/>
        <item m="1" x="31"/>
        <item m="1" x="275"/>
        <item m="1" x="37"/>
        <item m="1" x="249"/>
        <item m="1" x="206"/>
        <item m="1" x="137"/>
        <item x="14"/>
        <item m="1" x="321"/>
        <item m="1" x="267"/>
        <item m="1" x="239"/>
        <item m="1" x="78"/>
        <item m="1" x="319"/>
        <item m="1" x="288"/>
        <item m="1" x="238"/>
        <item m="1" x="258"/>
        <item m="1" x="324"/>
        <item m="1" x="224"/>
        <item m="1" x="266"/>
        <item m="1" x="330"/>
        <item x="8"/>
        <item m="1" x="38"/>
        <item m="1" x="162"/>
        <item m="1" x="136"/>
        <item m="1" x="139"/>
        <item m="1" x="119"/>
        <item m="1" x="168"/>
        <item m="1" x="233"/>
        <item m="1" x="102"/>
        <item m="1" x="268"/>
        <item m="1" x="331"/>
        <item m="1" x="30"/>
        <item m="1" x="200"/>
        <item m="1" x="217"/>
        <item x="26"/>
        <item m="1" x="123"/>
        <item m="1" x="189"/>
        <item m="1" x="118"/>
        <item m="1" x="250"/>
        <item m="1" x="169"/>
        <item m="1" x="160"/>
        <item m="1" x="180"/>
        <item m="1" x="143"/>
        <item m="1" x="90"/>
        <item m="1" x="312"/>
        <item m="1" x="274"/>
        <item m="1" x="300"/>
        <item x="29"/>
        <item m="1" x="59"/>
        <item m="1" x="241"/>
        <item m="1" x="94"/>
        <item m="1" x="201"/>
        <item m="1" x="134"/>
        <item x="15"/>
        <item m="1" x="117"/>
        <item m="1" x="112"/>
        <item x="13"/>
        <item m="1" x="87"/>
        <item m="1" x="188"/>
        <item m="1" x="128"/>
        <item m="1" x="131"/>
        <item m="1" x="303"/>
        <item m="1" x="271"/>
        <item m="1" x="39"/>
        <item m="1" x="198"/>
        <item m="1" x="73"/>
        <item m="1" x="35"/>
        <item m="1" x="70"/>
        <item m="1" x="304"/>
        <item m="1" x="83"/>
        <item m="1" x="36"/>
        <item m="1" x="214"/>
        <item m="1" x="115"/>
        <item m="1" x="96"/>
        <item m="1" x="144"/>
        <item m="1" x="101"/>
        <item m="1" x="248"/>
        <item m="1" x="110"/>
        <item m="1" x="133"/>
        <item m="1" x="240"/>
        <item m="1" x="149"/>
        <item m="1" x="186"/>
        <item m="1" x="272"/>
        <item m="1" x="294"/>
        <item m="1" x="32"/>
        <item m="1" x="329"/>
        <item m="1" x="308"/>
        <item m="1" x="142"/>
        <item m="1" x="208"/>
        <item x="21"/>
        <item m="1" x="140"/>
        <item m="1" x="177"/>
        <item m="1" x="218"/>
        <item m="1" x="116"/>
        <item m="1" x="307"/>
        <item m="1" x="265"/>
        <item m="1" x="237"/>
        <item m="1" x="301"/>
        <item x="18"/>
        <item x="11"/>
        <item m="1" x="311"/>
        <item m="1" x="151"/>
        <item x="22"/>
        <item m="1" x="166"/>
        <item m="1" x="227"/>
        <item m="1" x="273"/>
        <item m="1" x="108"/>
        <item m="1" x="53"/>
        <item m="1" x="191"/>
        <item m="1" x="199"/>
        <item x="24"/>
        <item m="1" x="170"/>
        <item m="1" x="209"/>
        <item m="1" x="322"/>
        <item m="1" x="172"/>
        <item m="1" x="85"/>
        <item m="1" x="193"/>
        <item m="1" x="155"/>
        <item m="1" x="284"/>
        <item m="1" x="207"/>
        <item m="1" x="51"/>
        <item m="1" x="323"/>
        <item m="1" x="135"/>
        <item m="1" x="138"/>
        <item m="1" x="286"/>
        <item m="1" x="220"/>
        <item m="1" x="66"/>
        <item m="1" x="81"/>
        <item m="1" x="328"/>
        <item m="1" x="165"/>
        <item m="1" x="305"/>
        <item m="1" x="71"/>
        <item m="1" x="253"/>
        <item x="12"/>
        <item m="1" x="269"/>
        <item m="1" x="80"/>
        <item m="1" x="111"/>
        <item m="1" x="226"/>
        <item m="1" x="120"/>
        <item x="2"/>
        <item m="1" x="287"/>
        <item m="1" x="297"/>
        <item m="1" x="114"/>
        <item m="1" x="49"/>
        <item m="1" x="192"/>
        <item m="1" x="225"/>
        <item m="1" x="125"/>
        <item m="1" x="292"/>
        <item m="1" x="153"/>
        <item m="1" x="277"/>
        <item m="1" x="260"/>
        <item m="1" x="95"/>
        <item m="1" x="161"/>
        <item x="10"/>
        <item m="1" x="58"/>
        <item m="1" x="299"/>
        <item m="1" x="306"/>
        <item m="1" x="55"/>
        <item m="1" x="262"/>
        <item m="1" x="318"/>
        <item x="1"/>
        <item m="1" x="156"/>
        <item m="1" x="86"/>
        <item m="1" x="203"/>
        <item m="1" x="205"/>
        <item m="1" x="261"/>
        <item m="1" x="171"/>
        <item m="1" x="309"/>
        <item m="1" x="229"/>
        <item m="1" x="236"/>
        <item x="9"/>
        <item m="1" x="276"/>
        <item m="1" x="235"/>
        <item m="1" x="223"/>
        <item m="1" x="245"/>
        <item m="1" x="190"/>
        <item x="25"/>
        <item m="1" x="296"/>
        <item m="1" x="130"/>
        <item m="1" x="316"/>
        <item m="1" x="256"/>
        <item m="1" x="257"/>
        <item m="1" x="197"/>
        <item m="1" x="44"/>
        <item m="1" x="251"/>
        <item m="1" x="103"/>
        <item m="1" x="75"/>
        <item m="1" x="104"/>
        <item m="1" x="289"/>
        <item m="1" x="204"/>
        <item m="1" x="185"/>
        <item m="1" x="64"/>
        <item m="1" x="244"/>
        <item m="1" x="285"/>
        <item m="1" x="89"/>
        <item m="1" x="47"/>
        <item m="1" x="298"/>
        <item m="1" x="178"/>
        <item m="1" x="126"/>
        <item m="1" x="211"/>
        <item m="1" x="263"/>
        <item m="1" x="332"/>
        <item m="1" x="132"/>
        <item m="1" x="327"/>
        <item m="1" x="34"/>
        <item m="1" x="33"/>
        <item m="1" x="228"/>
        <item m="1" x="52"/>
        <item m="1" x="234"/>
        <item m="1" x="129"/>
        <item m="1" x="67"/>
        <item x="23"/>
        <item x="6"/>
        <item m="1" x="84"/>
        <item m="1" x="326"/>
        <item m="1" x="295"/>
        <item m="1" x="106"/>
        <item m="1" x="194"/>
        <item m="1" x="65"/>
        <item x="28"/>
        <item m="1" x="159"/>
        <item m="1" x="113"/>
        <item m="1" x="43"/>
        <item x="0"/>
        <item m="1" x="146"/>
        <item m="1" x="158"/>
        <item x="7"/>
        <item m="1" x="173"/>
        <item m="1" x="167"/>
        <item m="1" x="74"/>
        <item m="1" x="210"/>
        <item m="1" x="291"/>
        <item m="1" x="259"/>
        <item m="1" x="293"/>
        <item x="3"/>
        <item m="1" x="76"/>
        <item m="1" x="174"/>
        <item m="1" x="195"/>
        <item m="1" x="196"/>
        <item x="19"/>
        <item m="1" x="281"/>
        <item m="1" x="278"/>
        <item m="1" x="164"/>
        <item m="1" x="313"/>
        <item m="1" x="79"/>
        <item h="1" x="5"/>
        <item t="sum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 includeNewItemsInFilter="1"/>
    <pivotField dataField="1" compact="0" showAll="0" insertBlankRow="1" includeNewItemsInFilter="1"/>
    <pivotField name="Show" axis="axisRow" compact="0" showAll="0" includeNewItemsInFilter="1" sortType="ascending" rankBy="0">
      <items count="28">
        <item x="0"/>
        <item m="1" x="26"/>
        <item x="1"/>
        <item x="2"/>
        <item x="3"/>
        <item x="4"/>
        <item x="5"/>
        <item x="6"/>
        <item x="7"/>
        <item m="1" x="25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</pivotFields>
  <rowFields count="2">
    <field x="0"/>
    <field x="3"/>
  </rowFields>
  <rowItems count="113">
    <i>
      <x v="310"/>
    </i>
    <i r="1">
      <x/>
    </i>
    <i r="1">
      <x v="5"/>
    </i>
    <i r="1">
      <x v="12"/>
    </i>
    <i r="1">
      <x v="26"/>
    </i>
    <i t="blank">
      <x v="310"/>
    </i>
    <i>
      <x v="240"/>
    </i>
    <i r="1">
      <x v="5"/>
    </i>
    <i r="1">
      <x v="10"/>
    </i>
    <i r="1">
      <x v="20"/>
    </i>
    <i t="blank">
      <x v="240"/>
    </i>
    <i>
      <x v="247"/>
    </i>
    <i r="1">
      <x/>
    </i>
    <i r="1">
      <x v="6"/>
    </i>
    <i r="1">
      <x v="13"/>
    </i>
    <i t="blank">
      <x v="247"/>
    </i>
    <i>
      <x v="80"/>
    </i>
    <i r="1">
      <x v="10"/>
    </i>
    <i r="1">
      <x v="22"/>
    </i>
    <i t="blank">
      <x v="80"/>
    </i>
    <i>
      <x v="226"/>
    </i>
    <i r="1">
      <x/>
    </i>
    <i r="1">
      <x v="4"/>
    </i>
    <i r="1">
      <x v="5"/>
    </i>
    <i r="1">
      <x v="26"/>
    </i>
    <i t="blank">
      <x v="226"/>
    </i>
    <i>
      <x v="321"/>
    </i>
    <i r="1">
      <x/>
    </i>
    <i r="1">
      <x v="5"/>
    </i>
    <i r="1">
      <x v="10"/>
    </i>
    <i r="1">
      <x v="12"/>
    </i>
    <i r="1">
      <x v="26"/>
    </i>
    <i t="blank">
      <x v="321"/>
    </i>
    <i>
      <x v="197"/>
    </i>
    <i r="1">
      <x v="20"/>
    </i>
    <i r="1">
      <x v="22"/>
    </i>
    <i t="blank">
      <x v="197"/>
    </i>
    <i>
      <x v="220"/>
    </i>
    <i r="1">
      <x v="6"/>
    </i>
    <i r="1">
      <x v="15"/>
    </i>
    <i t="blank">
      <x v="220"/>
    </i>
    <i>
      <x v="176"/>
    </i>
    <i r="1">
      <x v="18"/>
    </i>
    <i r="1">
      <x v="22"/>
    </i>
    <i t="blank">
      <x v="176"/>
    </i>
    <i>
      <x v="186"/>
    </i>
    <i r="1">
      <x v="6"/>
    </i>
    <i r="1">
      <x v="12"/>
    </i>
    <i t="blank">
      <x v="186"/>
    </i>
    <i>
      <x v="10"/>
    </i>
    <i r="1">
      <x v="8"/>
    </i>
    <i r="1">
      <x v="18"/>
    </i>
    <i r="1">
      <x v="22"/>
    </i>
    <i t="blank">
      <x v="10"/>
    </i>
    <i>
      <x v="299"/>
    </i>
    <i r="1">
      <x v="4"/>
    </i>
    <i r="1">
      <x v="20"/>
    </i>
    <i t="blank">
      <x v="299"/>
    </i>
    <i>
      <x v="60"/>
    </i>
    <i r="1">
      <x v="18"/>
    </i>
    <i t="blank">
      <x v="60"/>
    </i>
    <i>
      <x/>
    </i>
    <i r="1">
      <x/>
    </i>
    <i r="1">
      <x v="5"/>
    </i>
    <i r="1">
      <x v="26"/>
    </i>
    <i t="blank">
      <x/>
    </i>
    <i>
      <x v="263"/>
    </i>
    <i r="1">
      <x v="20"/>
    </i>
    <i t="blank">
      <x v="263"/>
    </i>
    <i>
      <x v="185"/>
    </i>
    <i r="1">
      <x v="10"/>
    </i>
    <i t="blank">
      <x v="185"/>
    </i>
    <i>
      <x v="94"/>
    </i>
    <i r="1">
      <x v="6"/>
    </i>
    <i r="1">
      <x v="16"/>
    </i>
    <i t="blank">
      <x v="94"/>
    </i>
    <i>
      <x v="143"/>
    </i>
    <i r="1">
      <x v="6"/>
    </i>
    <i r="1">
      <x v="16"/>
    </i>
    <i t="blank">
      <x v="143"/>
    </i>
    <i>
      <x v="306"/>
    </i>
    <i r="1">
      <x v="24"/>
    </i>
    <i t="blank">
      <x v="306"/>
    </i>
    <i>
      <x v="326"/>
    </i>
    <i r="1">
      <x v="10"/>
    </i>
    <i t="blank">
      <x v="326"/>
    </i>
    <i>
      <x v="140"/>
    </i>
    <i r="1">
      <x v="7"/>
    </i>
    <i t="blank">
      <x v="140"/>
    </i>
    <i>
      <x v="313"/>
    </i>
    <i r="1">
      <x v="4"/>
    </i>
    <i t="blank">
      <x v="313"/>
    </i>
    <i>
      <x v="85"/>
    </i>
    <i r="1">
      <x v="22"/>
    </i>
    <i t="blank">
      <x v="85"/>
    </i>
    <i>
      <x v="121"/>
    </i>
    <i r="1">
      <x v="20"/>
    </i>
    <i t="blank">
      <x v="121"/>
    </i>
    <i>
      <x v="107"/>
    </i>
    <i r="1">
      <x v="4"/>
    </i>
    <i t="blank">
      <x v="107"/>
    </i>
    <i>
      <x v="189"/>
    </i>
    <i r="1">
      <x v="18"/>
    </i>
    <i t="blank">
      <x v="189"/>
    </i>
    <i>
      <x v="257"/>
    </i>
    <i r="1">
      <x v="4"/>
    </i>
    <i t="blank">
      <x v="257"/>
    </i>
    <i>
      <x v="298"/>
    </i>
    <i r="1">
      <x v="18"/>
    </i>
    <i t="blank">
      <x v="298"/>
    </i>
    <i>
      <x v="134"/>
    </i>
    <i r="1">
      <x v="26"/>
    </i>
    <i t="blank">
      <x v="134"/>
    </i>
  </rowItems>
  <colItems count="1">
    <i/>
  </colItems>
  <dataFields count="1">
    <dataField name="Merit Points" fld="2" baseField="0" baseItem="0"/>
  </dataFields>
  <pivotTableStyleInfo showRowHeaders="1" showColHeaders="1" showRowStripes="0" showColStripes="0" showLastColumn="1"/>
</pivotTableDefinition>
</file>

<file path=xl/pivotTables/pivotTable11.xml><?xml version="1.0" encoding="utf-8"?>
<pivotTableDefinition xmlns="http://schemas.openxmlformats.org/spreadsheetml/2006/main" name="PivotTable17" cacheId="13" autoFormatId="4096" applyNumberFormats="1" applyBorderFormats="1" applyFontFormats="1" applyPatternFormats="1" applyAlignmentFormats="1" applyWidthHeightFormats="1" dataCaption="Data" updatedVersion="4" minRefreshableVersion="3" showMemberPropertyTips="0" useAutoFormatting="1" pageWrap="5" rowGrandTotals="0" itemPrintTitles="1" createdVersion="3" indent="0" compact="0" compactData="0" gridDropZones="1">
  <location ref="A4:C174" firstHeaderRow="1" firstDataRow="1" firstDataCol="2"/>
  <pivotFields count="4">
    <pivotField name="Entries" axis="axisRow" compact="0" showAll="0" insertBlankRow="1" includeNewItemsInFilter="1" sortType="descending" rankBy="0">
      <items count="47">
        <item m="1" x="45"/>
        <item x="1"/>
        <item x="15"/>
        <item x="44"/>
        <item x="38"/>
        <item x="18"/>
        <item x="28"/>
        <item x="36"/>
        <item x="32"/>
        <item x="23"/>
        <item x="33"/>
        <item x="8"/>
        <item x="30"/>
        <item x="43"/>
        <item x="10"/>
        <item x="14"/>
        <item x="21"/>
        <item x="37"/>
        <item x="35"/>
        <item x="4"/>
        <item x="16"/>
        <item x="20"/>
        <item x="22"/>
        <item x="34"/>
        <item x="17"/>
        <item x="19"/>
        <item x="29"/>
        <item x="11"/>
        <item x="25"/>
        <item x="24"/>
        <item x="31"/>
        <item x="12"/>
        <item x="41"/>
        <item x="40"/>
        <item x="42"/>
        <item x="13"/>
        <item x="0"/>
        <item x="27"/>
        <item x="9"/>
        <item x="2"/>
        <item x="39"/>
        <item x="7"/>
        <item x="6"/>
        <item x="3"/>
        <item x="26"/>
        <item h="1" x="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 includeNewItemsInFilter="1"/>
    <pivotField name="Points" dataField="1" compact="0" showAll="0" includeNewItemsInFilter="1" sortType="descending"/>
    <pivotField name="Show" axis="axisRow" compact="0" showAll="0" includeNewItemsInFilter="1" sortType="ascending" rankBy="0" defaultSubtotal="0">
      <items count="44">
        <item x="0"/>
        <item m="1" x="37"/>
        <item x="1"/>
        <item x="2"/>
        <item m="1" x="33"/>
        <item m="1" x="31"/>
        <item m="1" x="32"/>
        <item m="1" x="29"/>
        <item m="1" x="38"/>
        <item m="1" x="39"/>
        <item x="7"/>
        <item m="1" x="30"/>
        <item x="9"/>
        <item x="10"/>
        <item m="1" x="43"/>
        <item m="1" x="41"/>
        <item x="12"/>
        <item m="1" x="42"/>
        <item x="11"/>
        <item x="13"/>
        <item x="16"/>
        <item m="1" x="40"/>
        <item x="17"/>
        <item x="18"/>
        <item x="20"/>
        <item x="19"/>
        <item m="1" x="36"/>
        <item x="23"/>
        <item x="22"/>
        <item x="25"/>
        <item x="26"/>
        <item m="1" x="34"/>
        <item m="1" x="35"/>
        <item x="24"/>
        <item x="3"/>
        <item x="4"/>
        <item x="28"/>
        <item x="27"/>
        <item x="5"/>
        <item x="6"/>
        <item x="8"/>
        <item x="21"/>
        <item x="14"/>
        <item x="15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2">
    <field x="0"/>
    <field x="3"/>
  </rowFields>
  <rowItems count="170">
    <i>
      <x v="14"/>
    </i>
    <i r="1">
      <x v="20"/>
    </i>
    <i r="1">
      <x v="25"/>
    </i>
    <i r="1">
      <x v="12"/>
    </i>
    <i r="1">
      <x v="34"/>
    </i>
    <i r="1">
      <x v="29"/>
    </i>
    <i r="1">
      <x v="28"/>
    </i>
    <i t="blank">
      <x v="14"/>
    </i>
    <i>
      <x v="1"/>
    </i>
    <i r="1">
      <x v="3"/>
    </i>
    <i r="1">
      <x v="37"/>
    </i>
    <i r="1">
      <x/>
    </i>
    <i r="1">
      <x v="34"/>
    </i>
    <i t="blank">
      <x v="1"/>
    </i>
    <i>
      <x v="36"/>
    </i>
    <i r="1">
      <x v="24"/>
    </i>
    <i r="1">
      <x/>
    </i>
    <i r="1">
      <x v="35"/>
    </i>
    <i t="blank">
      <x v="36"/>
    </i>
    <i>
      <x v="35"/>
    </i>
    <i r="1">
      <x v="29"/>
    </i>
    <i r="1">
      <x v="20"/>
    </i>
    <i r="1">
      <x v="40"/>
    </i>
    <i r="1">
      <x v="24"/>
    </i>
    <i r="1">
      <x v="27"/>
    </i>
    <i r="1">
      <x v="35"/>
    </i>
    <i t="blank">
      <x v="35"/>
    </i>
    <i>
      <x v="15"/>
    </i>
    <i r="1">
      <x v="35"/>
    </i>
    <i r="1">
      <x v="27"/>
    </i>
    <i t="blank">
      <x v="15"/>
    </i>
    <i>
      <x v="27"/>
    </i>
    <i r="1">
      <x v="34"/>
    </i>
    <i r="1">
      <x v="28"/>
    </i>
    <i r="1">
      <x v="12"/>
    </i>
    <i t="blank">
      <x v="27"/>
    </i>
    <i>
      <x v="19"/>
    </i>
    <i r="1">
      <x/>
    </i>
    <i r="1">
      <x v="18"/>
    </i>
    <i r="1">
      <x v="38"/>
    </i>
    <i t="blank">
      <x v="19"/>
    </i>
    <i>
      <x v="38"/>
    </i>
    <i r="1">
      <x v="25"/>
    </i>
    <i r="1">
      <x v="34"/>
    </i>
    <i t="blank">
      <x v="38"/>
    </i>
    <i>
      <x v="21"/>
    </i>
    <i r="1">
      <x v="36"/>
    </i>
    <i r="1">
      <x v="16"/>
    </i>
    <i r="1">
      <x v="39"/>
    </i>
    <i t="blank">
      <x v="21"/>
    </i>
    <i>
      <x v="25"/>
    </i>
    <i r="1">
      <x v="20"/>
    </i>
    <i r="1">
      <x v="39"/>
    </i>
    <i t="blank">
      <x v="25"/>
    </i>
    <i>
      <x v="8"/>
    </i>
    <i r="1">
      <x v="20"/>
    </i>
    <i r="1">
      <x v="29"/>
    </i>
    <i t="blank">
      <x v="8"/>
    </i>
    <i>
      <x v="44"/>
    </i>
    <i r="1">
      <x v="12"/>
    </i>
    <i t="blank">
      <x v="44"/>
    </i>
    <i>
      <x v="43"/>
    </i>
    <i r="1">
      <x/>
    </i>
    <i r="1">
      <x v="18"/>
    </i>
    <i r="1">
      <x v="37"/>
    </i>
    <i t="blank">
      <x v="43"/>
    </i>
    <i>
      <x v="2"/>
    </i>
    <i r="1">
      <x v="36"/>
    </i>
    <i r="1">
      <x v="35"/>
    </i>
    <i t="blank">
      <x v="2"/>
    </i>
    <i>
      <x v="20"/>
    </i>
    <i r="1">
      <x v="24"/>
    </i>
    <i r="1">
      <x v="35"/>
    </i>
    <i t="blank">
      <x v="20"/>
    </i>
    <i>
      <x v="31"/>
    </i>
    <i r="1">
      <x v="34"/>
    </i>
    <i r="1">
      <x v="36"/>
    </i>
    <i t="blank">
      <x v="31"/>
    </i>
    <i>
      <x v="22"/>
    </i>
    <i r="1">
      <x v="36"/>
    </i>
    <i r="1">
      <x v="39"/>
    </i>
    <i r="1">
      <x v="16"/>
    </i>
    <i t="blank">
      <x v="22"/>
    </i>
    <i>
      <x v="40"/>
    </i>
    <i r="1">
      <x v="27"/>
    </i>
    <i t="blank">
      <x v="40"/>
    </i>
    <i>
      <x v="17"/>
    </i>
    <i r="1">
      <x v="28"/>
    </i>
    <i t="blank">
      <x v="17"/>
    </i>
    <i>
      <x v="33"/>
    </i>
    <i r="1">
      <x v="27"/>
    </i>
    <i t="blank">
      <x v="33"/>
    </i>
    <i>
      <x v="4"/>
    </i>
    <i r="1">
      <x v="28"/>
    </i>
    <i r="1">
      <x v="29"/>
    </i>
    <i t="blank">
      <x v="4"/>
    </i>
    <i>
      <x v="41"/>
    </i>
    <i r="1">
      <x v="3"/>
    </i>
    <i r="1">
      <x v="28"/>
    </i>
    <i t="blank">
      <x v="41"/>
    </i>
    <i>
      <x v="16"/>
    </i>
    <i r="1">
      <x v="22"/>
    </i>
    <i r="1">
      <x v="39"/>
    </i>
    <i t="blank">
      <x v="16"/>
    </i>
    <i>
      <x v="24"/>
    </i>
    <i r="1">
      <x v="38"/>
    </i>
    <i t="blank">
      <x v="24"/>
    </i>
    <i>
      <x v="39"/>
    </i>
    <i r="1">
      <x/>
    </i>
    <i t="blank">
      <x v="39"/>
    </i>
    <i>
      <x v="37"/>
    </i>
    <i r="1">
      <x v="12"/>
    </i>
    <i t="blank">
      <x v="37"/>
    </i>
    <i>
      <x v="7"/>
    </i>
    <i r="1">
      <x v="25"/>
    </i>
    <i r="1">
      <x v="30"/>
    </i>
    <i t="blank">
      <x v="7"/>
    </i>
    <i>
      <x v="9"/>
    </i>
    <i r="1">
      <x v="39"/>
    </i>
    <i r="1">
      <x v="22"/>
    </i>
    <i t="blank">
      <x v="9"/>
    </i>
    <i>
      <x v="5"/>
    </i>
    <i r="1">
      <x v="22"/>
    </i>
    <i r="1">
      <x v="38"/>
    </i>
    <i t="blank">
      <x v="5"/>
    </i>
    <i>
      <x v="18"/>
    </i>
    <i r="1">
      <x v="25"/>
    </i>
    <i t="blank">
      <x v="18"/>
    </i>
    <i>
      <x v="42"/>
    </i>
    <i r="1">
      <x v="3"/>
    </i>
    <i t="blank">
      <x v="42"/>
    </i>
    <i>
      <x v="34"/>
    </i>
    <i r="1">
      <x v="33"/>
    </i>
    <i t="blank">
      <x v="34"/>
    </i>
    <i>
      <x v="29"/>
    </i>
    <i r="1">
      <x v="10"/>
    </i>
    <i t="blank">
      <x v="29"/>
    </i>
    <i>
      <x v="3"/>
    </i>
    <i r="1">
      <x v="36"/>
    </i>
    <i t="blank">
      <x v="3"/>
    </i>
    <i>
      <x v="26"/>
    </i>
    <i r="1">
      <x v="16"/>
    </i>
    <i t="blank">
      <x v="26"/>
    </i>
    <i>
      <x v="13"/>
    </i>
    <i r="1">
      <x v="37"/>
    </i>
    <i t="blank">
      <x v="13"/>
    </i>
    <i>
      <x v="6"/>
    </i>
    <i r="1">
      <x v="12"/>
    </i>
    <i t="blank">
      <x v="6"/>
    </i>
    <i>
      <x v="32"/>
    </i>
    <i r="1">
      <x v="27"/>
    </i>
    <i t="blank">
      <x v="32"/>
    </i>
    <i>
      <x v="11"/>
    </i>
    <i r="1">
      <x v="3"/>
    </i>
    <i t="blank">
      <x v="11"/>
    </i>
    <i>
      <x v="12"/>
    </i>
    <i r="1">
      <x v="16"/>
    </i>
    <i t="blank">
      <x v="12"/>
    </i>
    <i>
      <x v="10"/>
    </i>
    <i r="1">
      <x v="22"/>
    </i>
    <i t="blank">
      <x v="10"/>
    </i>
    <i>
      <x v="28"/>
    </i>
    <i r="1">
      <x v="10"/>
    </i>
    <i t="blank">
      <x v="28"/>
    </i>
    <i>
      <x v="30"/>
    </i>
    <i r="1">
      <x v="16"/>
    </i>
    <i t="blank">
      <x v="30"/>
    </i>
    <i>
      <x v="23"/>
    </i>
    <i r="1">
      <x v="22"/>
    </i>
    <i t="blank">
      <x v="23"/>
    </i>
  </rowItems>
  <colItems count="1">
    <i/>
  </colItems>
  <dataFields count="1">
    <dataField name="Merit Points" fld="2" baseField="0" baseItem="0" numFmtId="1"/>
  </dataFields>
  <pivotTableStyleInfo showRowHeaders="1" showColHeaders="1" showRowStripes="0" showColStripes="0" showLastColumn="1"/>
</pivotTableDefinition>
</file>

<file path=xl/pivotTables/pivotTable12.xml><?xml version="1.0" encoding="utf-8"?>
<pivotTableDefinition xmlns="http://schemas.openxmlformats.org/spreadsheetml/2006/main" name="PivotTable10" cacheId="2" autoFormatId="4096" applyNumberFormats="1" applyBorderFormats="1" applyFontFormats="1" applyPatternFormats="1" applyAlignmentFormats="1" applyWidthHeightFormats="1" dataCaption="Data" updatedVersion="4" minRefreshableVersion="3" showMemberPropertyTips="0" useAutoFormatting="1" rowGrandTotals="0" itemPrintTitles="1" createdVersion="3" indent="0" compact="0" compactData="0" gridDropZones="1">
  <location ref="A3:C94" firstHeaderRow="1" firstDataRow="1" firstDataCol="2"/>
  <pivotFields count="4">
    <pivotField name="Entry" axis="axisRow" compact="0" showAll="0" insertBlankRow="1" includeNewItemsInFilter="1" sortType="descending" rankBy="0">
      <items count="168">
        <item m="1" x="73"/>
        <item m="1" x="134"/>
        <item x="6"/>
        <item m="1" x="148"/>
        <item m="1" x="84"/>
        <item x="25"/>
        <item m="1" x="69"/>
        <item x="20"/>
        <item m="1" x="162"/>
        <item m="1" x="165"/>
        <item x="4"/>
        <item m="1" x="153"/>
        <item m="1" x="133"/>
        <item m="1" x="145"/>
        <item m="1" x="66"/>
        <item m="1" x="93"/>
        <item m="1" x="159"/>
        <item m="1" x="71"/>
        <item m="1" x="91"/>
        <item m="1" x="151"/>
        <item m="1" x="124"/>
        <item m="1" x="90"/>
        <item m="1" x="51"/>
        <item m="1" x="156"/>
        <item m="1" x="140"/>
        <item m="1" x="97"/>
        <item m="1" x="105"/>
        <item m="1" x="56"/>
        <item x="26"/>
        <item m="1" x="150"/>
        <item x="24"/>
        <item m="1" x="118"/>
        <item x="3"/>
        <item x="14"/>
        <item m="1" x="106"/>
        <item x="16"/>
        <item x="17"/>
        <item m="1" x="163"/>
        <item m="1" x="86"/>
        <item m="1" x="67"/>
        <item m="1" x="116"/>
        <item m="1" x="115"/>
        <item m="1" x="98"/>
        <item m="1" x="72"/>
        <item m="1" x="29"/>
        <item m="1" x="34"/>
        <item m="1" x="78"/>
        <item x="23"/>
        <item m="1" x="77"/>
        <item m="1" x="68"/>
        <item m="1" x="129"/>
        <item m="1" x="31"/>
        <item m="1" x="54"/>
        <item m="1" x="63"/>
        <item m="1" x="111"/>
        <item m="1" x="147"/>
        <item m="1" x="59"/>
        <item x="8"/>
        <item m="1" x="164"/>
        <item m="1" x="155"/>
        <item m="1" x="33"/>
        <item m="1" x="55"/>
        <item m="1" x="100"/>
        <item m="1" x="146"/>
        <item m="1" x="149"/>
        <item m="1" x="39"/>
        <item m="1" x="126"/>
        <item m="1" x="82"/>
        <item m="1" x="47"/>
        <item m="1" x="121"/>
        <item x="7"/>
        <item m="1" x="123"/>
        <item m="1" x="122"/>
        <item m="1" x="64"/>
        <item x="10"/>
        <item m="1" x="158"/>
        <item m="1" x="87"/>
        <item m="1" x="102"/>
        <item m="1" x="42"/>
        <item m="1" x="130"/>
        <item m="1" x="85"/>
        <item m="1" x="46"/>
        <item x="28"/>
        <item m="1" x="125"/>
        <item x="19"/>
        <item m="1" x="143"/>
        <item m="1" x="112"/>
        <item m="1" x="45"/>
        <item m="1" x="74"/>
        <item m="1" x="88"/>
        <item m="1" x="114"/>
        <item x="12"/>
        <item x="18"/>
        <item m="1" x="103"/>
        <item m="1" x="75"/>
        <item m="1" x="101"/>
        <item m="1" x="52"/>
        <item m="1" x="120"/>
        <item x="21"/>
        <item m="1" x="49"/>
        <item m="1" x="127"/>
        <item m="1" x="76"/>
        <item m="1" x="137"/>
        <item m="1" x="57"/>
        <item m="1" x="161"/>
        <item m="1" x="50"/>
        <item m="1" x="53"/>
        <item m="1" x="119"/>
        <item m="1" x="38"/>
        <item x="15"/>
        <item m="1" x="80"/>
        <item m="1" x="95"/>
        <item m="1" x="83"/>
        <item m="1" x="60"/>
        <item m="1" x="70"/>
        <item m="1" x="117"/>
        <item m="1" x="43"/>
        <item m="1" x="110"/>
        <item m="1" x="81"/>
        <item m="1" x="107"/>
        <item m="1" x="160"/>
        <item m="1" x="96"/>
        <item m="1" x="40"/>
        <item m="1" x="30"/>
        <item m="1" x="138"/>
        <item m="1" x="36"/>
        <item x="5"/>
        <item m="1" x="109"/>
        <item m="1" x="37"/>
        <item x="22"/>
        <item m="1" x="139"/>
        <item m="1" x="65"/>
        <item m="1" x="113"/>
        <item m="1" x="166"/>
        <item m="1" x="48"/>
        <item m="1" x="154"/>
        <item m="1" x="41"/>
        <item m="1" x="32"/>
        <item x="27"/>
        <item x="1"/>
        <item x="0"/>
        <item m="1" x="141"/>
        <item x="11"/>
        <item m="1" x="142"/>
        <item m="1" x="108"/>
        <item m="1" x="79"/>
        <item m="1" x="94"/>
        <item m="1" x="89"/>
        <item m="1" x="144"/>
        <item x="9"/>
        <item m="1" x="99"/>
        <item m="1" x="135"/>
        <item m="1" x="62"/>
        <item m="1" x="104"/>
        <item m="1" x="44"/>
        <item m="1" x="35"/>
        <item x="2"/>
        <item m="1" x="157"/>
        <item m="1" x="132"/>
        <item m="1" x="92"/>
        <item m="1" x="58"/>
        <item m="1" x="128"/>
        <item m="1" x="152"/>
        <item m="1" x="61"/>
        <item m="1" x="131"/>
        <item m="1" x="136"/>
        <item h="1" x="13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 includeNewItemsInFilter="1"/>
    <pivotField dataField="1" compact="0" showAll="0" includeNewItemsInFilter="1"/>
    <pivotField name="Show" axis="axisRow" compact="0" showAll="0" includeNewItemsInFilter="1" sortType="ascending" rankBy="0">
      <items count="33">
        <item m="1" x="30"/>
        <item m="1" x="21"/>
        <item x="0"/>
        <item m="1" x="22"/>
        <item m="1" x="17"/>
        <item x="1"/>
        <item m="1" x="28"/>
        <item m="1" x="31"/>
        <item m="1" x="25"/>
        <item m="1" x="19"/>
        <item x="3"/>
        <item x="2"/>
        <item x="4"/>
        <item m="1" x="26"/>
        <item m="1" x="18"/>
        <item m="1" x="24"/>
        <item x="6"/>
        <item x="5"/>
        <item x="7"/>
        <item x="8"/>
        <item x="9"/>
        <item x="10"/>
        <item x="11"/>
        <item m="1" x="23"/>
        <item m="1" x="20"/>
        <item x="12"/>
        <item m="1" x="27"/>
        <item x="13"/>
        <item x="14"/>
        <item m="1" x="29"/>
        <item x="16"/>
        <item x="15"/>
        <item t="default"/>
      </items>
    </pivotField>
  </pivotFields>
  <rowFields count="2">
    <field x="0"/>
    <field x="3"/>
  </rowFields>
  <rowItems count="91">
    <i>
      <x v="74"/>
    </i>
    <i r="1">
      <x v="5"/>
    </i>
    <i r="1">
      <x v="16"/>
    </i>
    <i r="1">
      <x v="21"/>
    </i>
    <i r="1">
      <x v="25"/>
    </i>
    <i t="blank">
      <x v="74"/>
    </i>
    <i>
      <x v="70"/>
    </i>
    <i r="1">
      <x v="5"/>
    </i>
    <i r="1">
      <x v="17"/>
    </i>
    <i r="1">
      <x v="25"/>
    </i>
    <i t="blank">
      <x v="70"/>
    </i>
    <i>
      <x v="126"/>
    </i>
    <i r="1">
      <x v="5"/>
    </i>
    <i t="blank">
      <x v="126"/>
    </i>
    <i>
      <x v="98"/>
    </i>
    <i r="1">
      <x v="25"/>
    </i>
    <i t="blank">
      <x v="98"/>
    </i>
    <i>
      <x v="140"/>
    </i>
    <i r="1">
      <x v="2"/>
    </i>
    <i t="blank">
      <x v="140"/>
    </i>
    <i>
      <x v="149"/>
    </i>
    <i r="1">
      <x v="5"/>
    </i>
    <i t="blank">
      <x v="149"/>
    </i>
    <i>
      <x v="2"/>
    </i>
    <i r="1">
      <x v="5"/>
    </i>
    <i t="blank">
      <x v="2"/>
    </i>
    <i>
      <x v="30"/>
    </i>
    <i r="1">
      <x v="27"/>
    </i>
    <i t="blank">
      <x v="30"/>
    </i>
    <i>
      <x v="35"/>
    </i>
    <i r="1">
      <x v="17"/>
    </i>
    <i t="blank">
      <x v="35"/>
    </i>
    <i>
      <x v="156"/>
    </i>
    <i r="1">
      <x v="2"/>
    </i>
    <i r="1">
      <x v="11"/>
    </i>
    <i t="blank">
      <x v="156"/>
    </i>
    <i>
      <x v="36"/>
    </i>
    <i r="1">
      <x v="17"/>
    </i>
    <i t="blank">
      <x v="36"/>
    </i>
    <i>
      <x v="142"/>
    </i>
    <i r="1">
      <x v="11"/>
    </i>
    <i t="blank">
      <x v="142"/>
    </i>
    <i>
      <x v="33"/>
    </i>
    <i r="1">
      <x v="10"/>
    </i>
    <i t="blank">
      <x v="33"/>
    </i>
    <i>
      <x v="5"/>
    </i>
    <i r="1">
      <x v="27"/>
    </i>
    <i t="blank">
      <x v="5"/>
    </i>
    <i>
      <x v="10"/>
    </i>
    <i r="1">
      <x v="2"/>
    </i>
    <i r="1">
      <x v="10"/>
    </i>
    <i t="blank">
      <x v="10"/>
    </i>
    <i>
      <x v="139"/>
    </i>
    <i r="1">
      <x v="2"/>
    </i>
    <i t="blank">
      <x v="139"/>
    </i>
    <i>
      <x v="138"/>
    </i>
    <i r="1">
      <x v="30"/>
    </i>
    <i t="blank">
      <x v="138"/>
    </i>
    <i>
      <x v="91"/>
    </i>
    <i r="1">
      <x v="11"/>
    </i>
    <i t="blank">
      <x v="91"/>
    </i>
    <i>
      <x v="129"/>
    </i>
    <i r="1">
      <x v="25"/>
    </i>
    <i t="blank">
      <x v="129"/>
    </i>
    <i>
      <x v="82"/>
    </i>
    <i r="1">
      <x v="30"/>
    </i>
    <i t="blank">
      <x v="82"/>
    </i>
    <i>
      <x v="57"/>
    </i>
    <i r="1">
      <x v="5"/>
    </i>
    <i t="blank">
      <x v="57"/>
    </i>
    <i>
      <x v="92"/>
    </i>
    <i r="1">
      <x v="21"/>
    </i>
    <i t="blank">
      <x v="92"/>
    </i>
    <i>
      <x v="109"/>
    </i>
    <i r="1">
      <x v="12"/>
    </i>
    <i t="blank">
      <x v="109"/>
    </i>
    <i>
      <x v="32"/>
    </i>
    <i r="1">
      <x v="2"/>
    </i>
    <i t="blank">
      <x v="32"/>
    </i>
    <i>
      <x v="47"/>
    </i>
    <i r="1">
      <x v="25"/>
    </i>
    <i t="blank">
      <x v="47"/>
    </i>
    <i>
      <x v="28"/>
    </i>
    <i r="1">
      <x v="28"/>
    </i>
    <i t="blank">
      <x v="28"/>
    </i>
    <i>
      <x v="84"/>
    </i>
    <i r="1">
      <x v="21"/>
    </i>
    <i t="blank">
      <x v="84"/>
    </i>
    <i>
      <x v="7"/>
    </i>
    <i r="1">
      <x v="21"/>
    </i>
    <i t="blank">
      <x v="7"/>
    </i>
  </rowItems>
  <colItems count="1">
    <i/>
  </colItems>
  <dataFields count="1">
    <dataField name="Merit Points" fld="2" baseField="0" baseItem="0"/>
  </dataFields>
  <pivotTableStyleInfo showRowHeaders="1" showColHeaders="1" showRowStripes="0" showColStripes="0" showLastColumn="1"/>
</pivotTableDefinition>
</file>

<file path=xl/pivotTables/pivotTable13.xml><?xml version="1.0" encoding="utf-8"?>
<pivotTableDefinition xmlns="http://schemas.openxmlformats.org/spreadsheetml/2006/main" name="PivotTable10" cacheId="3" autoFormatId="4096" applyNumberFormats="1" applyBorderFormats="1" applyFontFormats="1" applyPatternFormats="1" applyAlignmentFormats="1" applyWidthHeightFormats="1" dataCaption="Data" updatedVersion="4" minRefreshableVersion="3" showMemberPropertyTips="0" useAutoFormatting="1" rowGrandTotals="0" itemPrintTitles="1" createdVersion="3" indent="0" compact="0" compactData="0" gridDropZones="1">
  <location ref="A3:C4" firstHeaderRow="1" firstDataRow="1" firstDataCol="2"/>
  <pivotFields count="4">
    <pivotField name="Entry" axis="axisRow" compact="0" showAll="0" insertBlankRow="1" includeNewItemsInFilter="1" sortType="descending" rankBy="0">
      <items count="65">
        <item m="1" x="49"/>
        <item m="1" x="56"/>
        <item m="1" x="58"/>
        <item m="1" x="11"/>
        <item m="1" x="50"/>
        <item m="1" x="17"/>
        <item m="1" x="40"/>
        <item m="1" x="3"/>
        <item m="1" x="13"/>
        <item m="1" x="30"/>
        <item m="1" x="5"/>
        <item m="1" x="46"/>
        <item m="1" x="43"/>
        <item m="1" x="52"/>
        <item m="1" x="37"/>
        <item m="1" x="20"/>
        <item m="1" x="26"/>
        <item m="1" x="31"/>
        <item m="1" x="9"/>
        <item m="1" x="10"/>
        <item m="1" x="28"/>
        <item m="1" x="6"/>
        <item m="1" x="34"/>
        <item m="1" x="38"/>
        <item m="1" x="63"/>
        <item m="1" x="51"/>
        <item m="1" x="27"/>
        <item m="1" x="15"/>
        <item m="1" x="33"/>
        <item m="1" x="7"/>
        <item m="1" x="45"/>
        <item m="1" x="48"/>
        <item h="1" x="0"/>
        <item m="1" x="2"/>
        <item m="1" x="32"/>
        <item m="1" x="18"/>
        <item m="1" x="19"/>
        <item m="1" x="23"/>
        <item m="1" x="41"/>
        <item m="1" x="24"/>
        <item m="1" x="61"/>
        <item m="1" x="59"/>
        <item m="1" x="1"/>
        <item m="1" x="44"/>
        <item m="1" x="4"/>
        <item m="1" x="25"/>
        <item m="1" x="57"/>
        <item m="1" x="55"/>
        <item m="1" x="53"/>
        <item m="1" x="29"/>
        <item m="1" x="21"/>
        <item m="1" x="39"/>
        <item m="1" x="54"/>
        <item m="1" x="60"/>
        <item m="1" x="16"/>
        <item m="1" x="35"/>
        <item m="1" x="14"/>
        <item m="1" x="36"/>
        <item m="1" x="42"/>
        <item m="1" x="62"/>
        <item m="1" x="8"/>
        <item m="1" x="22"/>
        <item m="1" x="12"/>
        <item m="1" x="4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 includeNewItemsInFilter="1"/>
    <pivotField dataField="1" compact="0" showAll="0" includeNewItemsInFilter="1"/>
    <pivotField name="Show" axis="axisRow" compact="0" showAll="0" includeNewItemsInFilter="1" sortType="ascending" rankBy="0">
      <items count="23">
        <item x="0"/>
        <item m="1" x="9"/>
        <item m="1" x="14"/>
        <item m="1" x="10"/>
        <item m="1" x="6"/>
        <item x="1"/>
        <item m="1" x="19"/>
        <item m="1" x="21"/>
        <item m="1" x="15"/>
        <item x="2"/>
        <item m="1" x="17"/>
        <item m="1" x="7"/>
        <item m="1" x="13"/>
        <item m="1" x="16"/>
        <item m="1" x="12"/>
        <item m="1" x="20"/>
        <item x="3"/>
        <item m="1" x="8"/>
        <item m="1" x="11"/>
        <item m="1" x="18"/>
        <item x="4"/>
        <item x="5"/>
        <item t="default"/>
      </items>
    </pivotField>
  </pivotFields>
  <rowFields count="2">
    <field x="0"/>
    <field x="3"/>
  </rowFields>
  <colItems count="1">
    <i/>
  </colItems>
  <dataFields count="1">
    <dataField name="Merit Points" fld="2" baseField="0" baseItem="0"/>
  </dataFields>
  <pivotTableStyleInfo showRowHeaders="1" showColHeaders="1" showRowStripes="0" showColStripes="0" showLastColumn="1"/>
</pivotTableDefinition>
</file>

<file path=xl/pivotTables/pivotTable14.xml><?xml version="1.0" encoding="utf-8"?>
<pivotTableDefinition xmlns="http://schemas.openxmlformats.org/spreadsheetml/2006/main" name="PivotTable10" cacheId="4" autoFormatId="4096" applyNumberFormats="1" applyBorderFormats="1" applyFontFormats="1" applyPatternFormats="1" applyAlignmentFormats="1" applyWidthHeightFormats="1" dataCaption="Data" updatedVersion="4" minRefreshableVersion="3" showMemberPropertyTips="0" useAutoFormatting="1" rowGrandTotals="0" itemPrintTitles="1" createdVersion="3" indent="0" compact="0" compactData="0" gridDropZones="1">
  <location ref="A3:C4" firstHeaderRow="1" firstDataRow="1" firstDataCol="2"/>
  <pivotFields count="4">
    <pivotField name="Entry" axis="axisRow" compact="0" showAll="0" insertBlankRow="1" includeNewItemsInFilter="1" sortType="descending" rankBy="0">
      <items count="53">
        <item m="1" x="38"/>
        <item m="1" x="43"/>
        <item m="1" x="45"/>
        <item m="1" x="10"/>
        <item m="1" x="39"/>
        <item m="1" x="14"/>
        <item m="1" x="31"/>
        <item m="1" x="3"/>
        <item m="1" x="12"/>
        <item m="1" x="24"/>
        <item m="1" x="5"/>
        <item m="1" x="36"/>
        <item m="1" x="33"/>
        <item m="1" x="41"/>
        <item m="1" x="29"/>
        <item m="1" x="17"/>
        <item m="1" x="21"/>
        <item m="1" x="25"/>
        <item m="1" x="8"/>
        <item m="1" x="9"/>
        <item m="1" x="23"/>
        <item m="1" x="6"/>
        <item m="1" x="28"/>
        <item m="1" x="30"/>
        <item m="1" x="51"/>
        <item m="1" x="40"/>
        <item m="1" x="22"/>
        <item m="1" x="13"/>
        <item m="1" x="27"/>
        <item m="1" x="7"/>
        <item m="1" x="35"/>
        <item m="1" x="37"/>
        <item h="1" x="0"/>
        <item m="1" x="2"/>
        <item m="1" x="26"/>
        <item m="1" x="15"/>
        <item m="1" x="16"/>
        <item m="1" x="18"/>
        <item m="1" x="32"/>
        <item m="1" x="19"/>
        <item m="1" x="48"/>
        <item m="1" x="47"/>
        <item m="1" x="1"/>
        <item m="1" x="34"/>
        <item m="1" x="4"/>
        <item m="1" x="20"/>
        <item m="1" x="44"/>
        <item m="1" x="42"/>
        <item m="1" x="46"/>
        <item m="1" x="49"/>
        <item m="1" x="50"/>
        <item m="1" x="1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 includeNewItemsInFilter="1"/>
    <pivotField dataField="1" compact="0" showAll="0" includeNewItemsInFilter="1"/>
    <pivotField name="Show" axis="axisRow" compact="0" showAll="0" includeNewItemsInFilter="1" sortType="ascending" rankBy="0">
      <items count="22">
        <item m="1" x="19"/>
        <item m="1" x="6"/>
        <item m="1" x="12"/>
        <item m="1" x="7"/>
        <item m="1" x="2"/>
        <item m="1" x="5"/>
        <item m="1" x="17"/>
        <item m="1" x="20"/>
        <item m="1" x="13"/>
        <item m="1" x="15"/>
        <item m="1" x="3"/>
        <item m="1" x="11"/>
        <item m="1" x="14"/>
        <item m="1" x="10"/>
        <item x="0"/>
        <item m="1" x="18"/>
        <item m="1" x="8"/>
        <item m="1" x="4"/>
        <item m="1" x="9"/>
        <item m="1" x="16"/>
        <item x="1"/>
        <item t="default"/>
      </items>
    </pivotField>
  </pivotFields>
  <rowFields count="2">
    <field x="0"/>
    <field x="3"/>
  </rowFields>
  <colItems count="1">
    <i/>
  </colItems>
  <dataFields count="1">
    <dataField name="Merit Points" fld="2" baseField="0" baseItem="0"/>
  </dataFields>
  <pivotTableStyleInfo showRowHeaders="1" showColHeaders="1" showRowStripes="0" showColStripes="0" showLastColumn="1"/>
</pivotTableDefinition>
</file>

<file path=xl/pivotTables/pivotTable15.xml><?xml version="1.0" encoding="utf-8"?>
<pivotTableDefinition xmlns="http://schemas.openxmlformats.org/spreadsheetml/2006/main" name="PivotTable10" cacheId="14" autoFormatId="4096" applyNumberFormats="1" applyBorderFormats="1" applyFontFormats="1" applyPatternFormats="1" applyAlignmentFormats="1" applyWidthHeightFormats="1" dataCaption="Data" updatedVersion="4" minRefreshableVersion="3" showMemberPropertyTips="0" useAutoFormatting="1" rowGrandTotals="0" itemPrintTitles="1" createdVersion="3" indent="0" compact="0" compactData="0" gridDropZones="1">
  <location ref="A3:C60" firstHeaderRow="1" firstDataRow="1" firstDataCol="2"/>
  <pivotFields count="4">
    <pivotField name="Entry" axis="axisRow" compact="0" showAll="0" insertBlankRow="1" includeNewItemsInFilter="1" sortType="descending" rankBy="0">
      <items count="72">
        <item m="1" x="55"/>
        <item m="1" x="61"/>
        <item m="1" x="34"/>
        <item x="9"/>
        <item m="1" x="26"/>
        <item x="2"/>
        <item m="1" x="30"/>
        <item x="11"/>
        <item m="1" x="64"/>
        <item m="1" x="25"/>
        <item m="1" x="57"/>
        <item m="1" x="62"/>
        <item m="1" x="38"/>
        <item x="10"/>
        <item m="1" x="69"/>
        <item m="1" x="35"/>
        <item m="1" x="29"/>
        <item m="1" x="47"/>
        <item m="1" x="51"/>
        <item x="6"/>
        <item m="1" x="31"/>
        <item m="1" x="16"/>
        <item x="12"/>
        <item x="3"/>
        <item x="4"/>
        <item m="1" x="68"/>
        <item m="1" x="66"/>
        <item m="1" x="15"/>
        <item m="1" x="27"/>
        <item m="1" x="40"/>
        <item m="1" x="56"/>
        <item m="1" x="60"/>
        <item m="1" x="63"/>
        <item m="1" x="48"/>
        <item m="1" x="67"/>
        <item m="1" x="65"/>
        <item m="1" x="42"/>
        <item m="1" x="19"/>
        <item m="1" x="53"/>
        <item x="13"/>
        <item x="8"/>
        <item m="1" x="17"/>
        <item m="1" x="49"/>
        <item m="1" x="59"/>
        <item m="1" x="45"/>
        <item m="1" x="32"/>
        <item m="1" x="36"/>
        <item m="1" x="21"/>
        <item m="1" x="41"/>
        <item m="1" x="23"/>
        <item m="1" x="50"/>
        <item m="1" x="24"/>
        <item x="7"/>
        <item m="1" x="39"/>
        <item m="1" x="20"/>
        <item m="1" x="33"/>
        <item m="1" x="44"/>
        <item x="0"/>
        <item m="1" x="46"/>
        <item m="1" x="70"/>
        <item m="1" x="18"/>
        <item m="1" x="58"/>
        <item x="14"/>
        <item m="1" x="37"/>
        <item m="1" x="28"/>
        <item m="1" x="43"/>
        <item m="1" x="22"/>
        <item m="1" x="52"/>
        <item m="1" x="54"/>
        <item h="1" x="1"/>
        <item x="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 includeNewItemsInFilter="1"/>
    <pivotField dataField="1" compact="0" showAll="0" includeNewItemsInFilter="1"/>
    <pivotField name="Show" axis="axisRow" compact="0" showAll="0" includeNewItemsInFilter="1" sortType="ascending" rankBy="0">
      <items count="40">
        <item m="1" x="36"/>
        <item m="1" x="21"/>
        <item m="1" x="29"/>
        <item x="0"/>
        <item m="1" x="22"/>
        <item m="1" x="17"/>
        <item x="1"/>
        <item m="1" x="20"/>
        <item m="1" x="34"/>
        <item m="1" x="38"/>
        <item x="3"/>
        <item x="2"/>
        <item m="1" x="30"/>
        <item x="4"/>
        <item x="5"/>
        <item m="1" x="32"/>
        <item m="1" x="18"/>
        <item m="1" x="26"/>
        <item m="1" x="31"/>
        <item x="7"/>
        <item x="6"/>
        <item m="1" x="25"/>
        <item m="1" x="37"/>
        <item x="8"/>
        <item x="9"/>
        <item m="1" x="35"/>
        <item x="10"/>
        <item m="1" x="23"/>
        <item m="1" x="19"/>
        <item m="1" x="24"/>
        <item x="12"/>
        <item x="11"/>
        <item m="1" x="33"/>
        <item m="1" x="27"/>
        <item m="1" x="28"/>
        <item x="13"/>
        <item x="14"/>
        <item x="15"/>
        <item x="16"/>
        <item t="default"/>
      </items>
    </pivotField>
  </pivotFields>
  <rowFields count="2">
    <field x="0"/>
    <field x="3"/>
  </rowFields>
  <rowItems count="57">
    <i>
      <x v="24"/>
    </i>
    <i r="1">
      <x v="11"/>
    </i>
    <i r="1">
      <x v="20"/>
    </i>
    <i r="1">
      <x v="30"/>
    </i>
    <i r="1">
      <x v="35"/>
    </i>
    <i t="blank">
      <x v="24"/>
    </i>
    <i>
      <x v="52"/>
    </i>
    <i r="1">
      <x v="14"/>
    </i>
    <i r="1">
      <x v="23"/>
    </i>
    <i r="1">
      <x v="30"/>
    </i>
    <i r="1">
      <x v="36"/>
    </i>
    <i t="blank">
      <x v="52"/>
    </i>
    <i>
      <x v="5"/>
    </i>
    <i r="1">
      <x v="6"/>
    </i>
    <i r="1">
      <x v="11"/>
    </i>
    <i r="1">
      <x v="30"/>
    </i>
    <i r="1">
      <x v="36"/>
    </i>
    <i t="blank">
      <x v="5"/>
    </i>
    <i>
      <x v="57"/>
    </i>
    <i r="1">
      <x v="3"/>
    </i>
    <i r="1">
      <x v="20"/>
    </i>
    <i r="1">
      <x v="38"/>
    </i>
    <i t="blank">
      <x v="57"/>
    </i>
    <i>
      <x v="40"/>
    </i>
    <i r="1">
      <x v="20"/>
    </i>
    <i r="1">
      <x v="31"/>
    </i>
    <i r="1">
      <x v="35"/>
    </i>
    <i t="blank">
      <x v="40"/>
    </i>
    <i>
      <x v="7"/>
    </i>
    <i r="1">
      <x v="31"/>
    </i>
    <i t="blank">
      <x v="7"/>
    </i>
    <i>
      <x v="70"/>
    </i>
    <i r="1">
      <x v="11"/>
    </i>
    <i r="1">
      <x v="23"/>
    </i>
    <i r="1">
      <x v="36"/>
    </i>
    <i t="blank">
      <x v="70"/>
    </i>
    <i>
      <x v="22"/>
    </i>
    <i r="1">
      <x v="31"/>
    </i>
    <i t="blank">
      <x v="22"/>
    </i>
    <i>
      <x v="39"/>
    </i>
    <i r="1">
      <x v="30"/>
    </i>
    <i t="blank">
      <x v="39"/>
    </i>
    <i>
      <x v="19"/>
    </i>
    <i r="1">
      <x v="10"/>
    </i>
    <i t="blank">
      <x v="19"/>
    </i>
    <i>
      <x v="3"/>
    </i>
    <i r="1">
      <x v="23"/>
    </i>
    <i t="blank">
      <x v="3"/>
    </i>
    <i>
      <x v="62"/>
    </i>
    <i r="1">
      <x v="30"/>
    </i>
    <i t="blank">
      <x v="62"/>
    </i>
    <i>
      <x v="13"/>
    </i>
    <i r="1">
      <x v="23"/>
    </i>
    <i t="blank">
      <x v="13"/>
    </i>
    <i>
      <x v="23"/>
    </i>
    <i r="1">
      <x v="6"/>
    </i>
    <i t="blank">
      <x v="23"/>
    </i>
  </rowItems>
  <colItems count="1">
    <i/>
  </colItems>
  <dataFields count="1">
    <dataField name="Merit Points" fld="2" baseField="0" baseItem="0"/>
  </dataFields>
  <pivotTableStyleInfo showRowHeaders="1" showColHeaders="1" showRowStripes="0" showColStripes="0" showLastColumn="1"/>
</pivotTableDefinition>
</file>

<file path=xl/pivotTables/pivotTable16.xml><?xml version="1.0" encoding="utf-8"?>
<pivotTableDefinition xmlns="http://schemas.openxmlformats.org/spreadsheetml/2006/main" name="PivotTable10" cacheId="5" autoFormatId="4096" applyNumberFormats="1" applyBorderFormats="1" applyFontFormats="1" applyPatternFormats="1" applyAlignmentFormats="1" applyWidthHeightFormats="1" dataCaption="Data" updatedVersion="4" minRefreshableVersion="3" showMemberPropertyTips="0" useAutoFormatting="1" rowGrandTotals="0" itemPrintTitles="1" createdVersion="3" indent="0" compact="0" compactData="0" gridDropZones="1">
  <location ref="A3:C4" firstHeaderRow="1" firstDataRow="1" firstDataCol="2"/>
  <pivotFields count="4">
    <pivotField name="Entry" axis="axisRow" compact="0" showAll="0" insertBlankRow="1" includeNewItemsInFilter="1" sortType="descending" rankBy="0">
      <items count="60">
        <item m="1" x="43"/>
        <item m="1" x="49"/>
        <item m="1" x="52"/>
        <item m="1" x="12"/>
        <item m="1" x="45"/>
        <item m="1" x="16"/>
        <item m="1" x="34"/>
        <item m="1" x="3"/>
        <item m="1" x="14"/>
        <item m="1" x="27"/>
        <item m="1" x="6"/>
        <item m="1" x="41"/>
        <item m="1" x="36"/>
        <item m="1" x="47"/>
        <item m="1" x="32"/>
        <item m="1" x="19"/>
        <item m="1" x="24"/>
        <item m="1" x="28"/>
        <item m="1" x="10"/>
        <item m="1" x="11"/>
        <item m="1" x="26"/>
        <item m="1" x="7"/>
        <item m="1" x="31"/>
        <item m="1" x="33"/>
        <item m="1" x="58"/>
        <item m="1" x="46"/>
        <item m="1" x="25"/>
        <item m="1" x="15"/>
        <item m="1" x="30"/>
        <item m="1" x="9"/>
        <item m="1" x="40"/>
        <item m="1" x="42"/>
        <item h="1" x="0"/>
        <item m="1" x="2"/>
        <item m="1" x="29"/>
        <item m="1" x="17"/>
        <item m="1" x="18"/>
        <item m="1" x="21"/>
        <item m="1" x="35"/>
        <item m="1" x="22"/>
        <item m="1" x="55"/>
        <item m="1" x="54"/>
        <item m="1" x="1"/>
        <item m="1" x="37"/>
        <item m="1" x="5"/>
        <item m="1" x="23"/>
        <item m="1" x="51"/>
        <item m="1" x="48"/>
        <item m="1" x="53"/>
        <item m="1" x="56"/>
        <item m="1" x="57"/>
        <item m="1" x="13"/>
        <item m="1" x="38"/>
        <item m="1" x="44"/>
        <item m="1" x="50"/>
        <item m="1" x="4"/>
        <item m="1" x="39"/>
        <item m="1" x="8"/>
        <item m="1" x="2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 includeNewItemsInFilter="1"/>
    <pivotField dataField="1" compact="0" showAll="0" includeNewItemsInFilter="1"/>
    <pivotField name="Show" axis="axisRow" compact="0" showAll="0" includeNewItemsInFilter="1" sortType="ascending" rankBy="0">
      <items count="34">
        <item m="1" x="28"/>
        <item m="1" x="7"/>
        <item m="1" x="19"/>
        <item m="1" x="32"/>
        <item m="1" x="8"/>
        <item m="1" x="1"/>
        <item m="1" x="6"/>
        <item m="1" x="25"/>
        <item m="1" x="31"/>
        <item m="1" x="10"/>
        <item m="1" x="11"/>
        <item m="1" x="20"/>
        <item m="1" x="29"/>
        <item m="1" x="22"/>
        <item m="1" x="2"/>
        <item m="1" x="17"/>
        <item m="1" x="21"/>
        <item m="1" x="5"/>
        <item m="1" x="13"/>
        <item m="1" x="16"/>
        <item m="1" x="30"/>
        <item m="1" x="3"/>
        <item m="1" x="27"/>
        <item m="1" x="24"/>
        <item m="1" x="9"/>
        <item m="1" x="4"/>
        <item m="1" x="12"/>
        <item m="1" x="14"/>
        <item m="1" x="15"/>
        <item m="1" x="23"/>
        <item m="1" x="18"/>
        <item x="0"/>
        <item m="1" x="26"/>
        <item t="default"/>
      </items>
    </pivotField>
  </pivotFields>
  <rowFields count="2">
    <field x="0"/>
    <field x="3"/>
  </rowFields>
  <colItems count="1">
    <i/>
  </colItems>
  <dataFields count="1">
    <dataField name="Merit Points" fld="2" baseField="0" baseItem="0"/>
  </dataFields>
  <pivotTableStyleInfo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3" cacheId="11" autoFormatId="4096" applyNumberFormats="1" applyBorderFormats="1" applyFontFormats="1" applyPatternFormats="1" applyAlignmentFormats="1" applyWidthHeightFormats="1" dataCaption="Data" updatedVersion="4" minRefreshableVersion="3" asteriskTotals="1" showMemberPropertyTips="0" useAutoFormatting="1" pageWrap="1" rowGrandTotals="0" colGrandTotals="0" itemPrintTitles="1" createdVersion="3" indent="0" compact="0" compactData="0" gridDropZones="1">
  <location ref="A3:C24" firstHeaderRow="1" firstDataRow="1" firstDataCol="2"/>
  <pivotFields count="4">
    <pivotField name="Entry" axis="axisRow" compact="0" showAll="0" insertBlankRow="1" includeNewItemsInFilter="1" sortType="descending" rankBy="0">
      <items count="118">
        <item m="1" x="52"/>
        <item m="1" x="31"/>
        <item m="1" x="83"/>
        <item m="1" x="98"/>
        <item m="1" x="10"/>
        <item m="1" x="93"/>
        <item m="1" x="99"/>
        <item m="1" x="14"/>
        <item m="1" x="41"/>
        <item m="1" x="81"/>
        <item m="1" x="23"/>
        <item m="1" x="18"/>
        <item m="1" x="9"/>
        <item m="1" x="22"/>
        <item m="1" x="115"/>
        <item m="1" x="94"/>
        <item m="1" x="114"/>
        <item m="1" x="37"/>
        <item m="1" x="71"/>
        <item m="1" x="45"/>
        <item m="1" x="54"/>
        <item m="1" x="42"/>
        <item m="1" x="103"/>
        <item m="1" x="44"/>
        <item m="1" x="21"/>
        <item m="1" x="53"/>
        <item m="1" x="101"/>
        <item m="1" x="110"/>
        <item x="3"/>
        <item m="1" x="70"/>
        <item m="1" x="33"/>
        <item m="1" x="28"/>
        <item m="1" x="90"/>
        <item m="1" x="108"/>
        <item m="1" x="27"/>
        <item m="1" x="17"/>
        <item m="1" x="113"/>
        <item m="1" x="107"/>
        <item m="1" x="66"/>
        <item m="1" x="61"/>
        <item m="1" x="43"/>
        <item m="1" x="32"/>
        <item m="1" x="26"/>
        <item m="1" x="29"/>
        <item m="1" x="112"/>
        <item m="1" x="13"/>
        <item m="1" x="49"/>
        <item m="1" x="56"/>
        <item m="1" x="34"/>
        <item m="1" x="16"/>
        <item x="5"/>
        <item m="1" x="63"/>
        <item m="1" x="75"/>
        <item m="1" x="57"/>
        <item m="1" x="68"/>
        <item m="1" x="67"/>
        <item m="1" x="65"/>
        <item m="1" x="59"/>
        <item m="1" x="87"/>
        <item m="1" x="60"/>
        <item m="1" x="85"/>
        <item m="1" x="79"/>
        <item m="1" x="100"/>
        <item x="4"/>
        <item m="1" x="25"/>
        <item m="1" x="76"/>
        <item m="1" x="106"/>
        <item m="1" x="82"/>
        <item m="1" x="74"/>
        <item m="1" x="109"/>
        <item m="1" x="73"/>
        <item m="1" x="111"/>
        <item m="1" x="77"/>
        <item m="1" x="89"/>
        <item m="1" x="7"/>
        <item m="1" x="88"/>
        <item m="1" x="80"/>
        <item m="1" x="102"/>
        <item m="1" x="15"/>
        <item m="1" x="50"/>
        <item x="1"/>
        <item m="1" x="19"/>
        <item m="1" x="91"/>
        <item m="1" x="8"/>
        <item m="1" x="51"/>
        <item x="2"/>
        <item m="1" x="97"/>
        <item m="1" x="39"/>
        <item m="1" x="92"/>
        <item m="1" x="69"/>
        <item m="1" x="64"/>
        <item m="1" x="20"/>
        <item m="1" x="47"/>
        <item m="1" x="35"/>
        <item m="1" x="48"/>
        <item m="1" x="95"/>
        <item m="1" x="78"/>
        <item m="1" x="6"/>
        <item m="1" x="58"/>
        <item m="1" x="46"/>
        <item m="1" x="30"/>
        <item m="1" x="24"/>
        <item m="1" x="84"/>
        <item m="1" x="86"/>
        <item m="1" x="72"/>
        <item m="1" x="105"/>
        <item m="1" x="38"/>
        <item m="1" x="36"/>
        <item m="1" x="12"/>
        <item m="1" x="11"/>
        <item m="1" x="40"/>
        <item m="1" x="116"/>
        <item m="1" x="62"/>
        <item m="1" x="55"/>
        <item m="1" x="104"/>
        <item m="1" x="96"/>
        <item h="1" x="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 includeNewItemsInFilter="1"/>
    <pivotField dataField="1" compact="0" showAll="0" includeNewItemsInFilter="1"/>
    <pivotField name="Show" axis="axisRow" compact="0" showAll="0" includeNewItemsInFilter="1" sortType="ascending" rankBy="0" defaultSubtotal="0">
      <items count="26">
        <item x="0"/>
        <item m="1" x="22"/>
        <item m="1" x="25"/>
        <item m="1" x="24"/>
        <item x="1"/>
        <item x="2"/>
        <item x="3"/>
        <item x="4"/>
        <item x="5"/>
        <item m="1" x="19"/>
        <item x="6"/>
        <item x="7"/>
        <item x="8"/>
        <item m="1" x="21"/>
        <item x="9"/>
        <item x="10"/>
        <item x="11"/>
        <item m="1" x="20"/>
        <item x="12"/>
        <item x="13"/>
        <item x="14"/>
        <item x="15"/>
        <item x="16"/>
        <item x="17"/>
        <item m="1" x="23"/>
        <item x="18"/>
      </items>
    </pivotField>
  </pivotFields>
  <rowFields count="2">
    <field x="0"/>
    <field x="3"/>
  </rowFields>
  <rowItems count="21">
    <i>
      <x v="85"/>
    </i>
    <i r="1">
      <x v="5"/>
    </i>
    <i r="1">
      <x v="10"/>
    </i>
    <i r="1">
      <x v="19"/>
    </i>
    <i r="1">
      <x v="25"/>
    </i>
    <i t="blank">
      <x v="85"/>
    </i>
    <i>
      <x v="28"/>
    </i>
    <i r="1">
      <x v="5"/>
    </i>
    <i r="1">
      <x v="15"/>
    </i>
    <i r="1">
      <x v="19"/>
    </i>
    <i r="1">
      <x v="21"/>
    </i>
    <i t="blank">
      <x v="28"/>
    </i>
    <i>
      <x v="80"/>
    </i>
    <i r="1">
      <x v="4"/>
    </i>
    <i t="blank">
      <x v="80"/>
    </i>
    <i>
      <x v="50"/>
    </i>
    <i r="1">
      <x v="25"/>
    </i>
    <i t="blank">
      <x v="50"/>
    </i>
    <i>
      <x v="63"/>
    </i>
    <i r="1">
      <x v="22"/>
    </i>
    <i t="blank">
      <x v="63"/>
    </i>
  </rowItems>
  <colItems count="1">
    <i/>
  </colItems>
  <dataFields count="1">
    <dataField name="Merit Points" fld="2" baseField="0" baseItem="0"/>
  </dataFields>
  <pivotTableStyleInfo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4" cacheId="9" autoFormatId="4096" applyNumberFormats="1" applyBorderFormats="1" applyFontFormats="1" applyPatternFormats="1" applyAlignmentFormats="1" applyWidthHeightFormats="1" dataCaption="Data" updatedVersion="4" minRefreshableVersion="3" showMemberPropertyTips="0" useAutoFormatting="1" rowGrandTotals="0" itemPrintTitles="1" createdVersion="3" indent="0" compact="0" compactData="0" gridDropZones="1">
  <location ref="A3:C101" firstHeaderRow="1" firstDataRow="1" firstDataCol="2"/>
  <pivotFields count="4">
    <pivotField name="Entry" axis="axisRow" compact="0" showAll="0" insertBlankRow="1" includeNewItemsInFilter="1" sortType="descending" rankBy="0">
      <items count="230">
        <item m="1" x="218"/>
        <item m="1" x="208"/>
        <item m="1" x="69"/>
        <item m="1" x="220"/>
        <item m="1" x="78"/>
        <item m="1" x="81"/>
        <item m="1" x="61"/>
        <item m="1" x="189"/>
        <item m="1" x="95"/>
        <item m="1" x="143"/>
        <item m="1" x="60"/>
        <item m="1" x="199"/>
        <item x="22"/>
        <item m="1" x="170"/>
        <item m="1" x="225"/>
        <item m="1" x="157"/>
        <item m="1" x="142"/>
        <item m="1" x="175"/>
        <item m="1" x="31"/>
        <item m="1" x="203"/>
        <item m="1" x="33"/>
        <item m="1" x="32"/>
        <item x="0"/>
        <item m="1" x="109"/>
        <item m="1" x="179"/>
        <item m="1" x="39"/>
        <item m="1" x="57"/>
        <item m="1" x="129"/>
        <item m="1" x="161"/>
        <item m="1" x="182"/>
        <item m="1" x="228"/>
        <item x="14"/>
        <item m="1" x="219"/>
        <item m="1" x="36"/>
        <item m="1" x="162"/>
        <item m="1" x="70"/>
        <item m="1" x="118"/>
        <item m="1" x="125"/>
        <item x="4"/>
        <item m="1" x="27"/>
        <item m="1" x="135"/>
        <item m="1" x="50"/>
        <item m="1" x="105"/>
        <item m="1" x="191"/>
        <item m="1" x="93"/>
        <item m="1" x="98"/>
        <item m="1" x="174"/>
        <item m="1" x="217"/>
        <item m="1" x="185"/>
        <item m="1" x="117"/>
        <item m="1" x="63"/>
        <item m="1" x="139"/>
        <item m="1" x="59"/>
        <item m="1" x="100"/>
        <item m="1" x="112"/>
        <item m="1" x="94"/>
        <item m="1" x="206"/>
        <item m="1" x="55"/>
        <item m="1" x="156"/>
        <item x="11"/>
        <item m="1" x="102"/>
        <item m="1" x="195"/>
        <item m="1" x="45"/>
        <item m="1" x="222"/>
        <item m="1" x="113"/>
        <item m="1" x="90"/>
        <item m="1" x="164"/>
        <item m="1" x="169"/>
        <item m="1" x="130"/>
        <item m="1" x="76"/>
        <item m="1" x="67"/>
        <item m="1" x="99"/>
        <item x="23"/>
        <item x="24"/>
        <item m="1" x="30"/>
        <item x="20"/>
        <item x="15"/>
        <item m="1" x="212"/>
        <item x="6"/>
        <item m="1" x="192"/>
        <item m="1" x="29"/>
        <item m="1" x="49"/>
        <item m="1" x="68"/>
        <item m="1" x="38"/>
        <item m="1" x="226"/>
        <item m="1" x="58"/>
        <item m="1" x="82"/>
        <item m="1" x="178"/>
        <item x="25"/>
        <item m="1" x="186"/>
        <item m="1" x="177"/>
        <item m="1" x="167"/>
        <item m="1" x="86"/>
        <item m="1" x="108"/>
        <item m="1" x="149"/>
        <item m="1" x="221"/>
        <item m="1" x="132"/>
        <item m="1" x="209"/>
        <item m="1" x="190"/>
        <item m="1" x="133"/>
        <item m="1" x="163"/>
        <item m="1" x="124"/>
        <item m="1" x="92"/>
        <item m="1" x="88"/>
        <item m="1" x="194"/>
        <item m="1" x="131"/>
        <item x="17"/>
        <item m="1" x="150"/>
        <item m="1" x="51"/>
        <item m="1" x="166"/>
        <item m="1" x="159"/>
        <item m="1" x="205"/>
        <item m="1" x="180"/>
        <item m="1" x="37"/>
        <item m="1" x="54"/>
        <item m="1" x="214"/>
        <item m="1" x="188"/>
        <item m="1" x="171"/>
        <item m="1" x="201"/>
        <item m="1" x="158"/>
        <item x="7"/>
        <item m="1" x="140"/>
        <item m="1" x="62"/>
        <item m="1" x="193"/>
        <item m="1" x="181"/>
        <item m="1" x="165"/>
        <item x="3"/>
        <item m="1" x="176"/>
        <item m="1" x="85"/>
        <item m="1" x="200"/>
        <item m="1" x="74"/>
        <item m="1" x="187"/>
        <item m="1" x="44"/>
        <item m="1" x="137"/>
        <item x="19"/>
        <item m="1" x="147"/>
        <item m="1" x="127"/>
        <item m="1" x="66"/>
        <item m="1" x="53"/>
        <item x="8"/>
        <item m="1" x="154"/>
        <item x="13"/>
        <item x="2"/>
        <item m="1" x="65"/>
        <item x="10"/>
        <item m="1" x="141"/>
        <item m="1" x="87"/>
        <item m="1" x="196"/>
        <item m="1" x="96"/>
        <item m="1" x="151"/>
        <item m="1" x="73"/>
        <item m="1" x="202"/>
        <item m="1" x="211"/>
        <item x="21"/>
        <item m="1" x="155"/>
        <item m="1" x="120"/>
        <item m="1" x="28"/>
        <item m="1" x="123"/>
        <item x="16"/>
        <item m="1" x="148"/>
        <item m="1" x="42"/>
        <item m="1" x="213"/>
        <item m="1" x="121"/>
        <item m="1" x="107"/>
        <item m="1" x="34"/>
        <item m="1" x="210"/>
        <item x="1"/>
        <item m="1" x="227"/>
        <item m="1" x="207"/>
        <item m="1" x="184"/>
        <item m="1" x="168"/>
        <item m="1" x="216"/>
        <item m="1" x="114"/>
        <item m="1" x="80"/>
        <item m="1" x="72"/>
        <item m="1" x="115"/>
        <item x="12"/>
        <item m="1" x="91"/>
        <item m="1" x="134"/>
        <item m="1" x="146"/>
        <item m="1" x="160"/>
        <item m="1" x="75"/>
        <item m="1" x="106"/>
        <item m="1" x="110"/>
        <item m="1" x="119"/>
        <item m="1" x="97"/>
        <item m="1" x="198"/>
        <item m="1" x="43"/>
        <item m="1" x="48"/>
        <item m="1" x="47"/>
        <item m="1" x="84"/>
        <item m="1" x="83"/>
        <item m="1" x="64"/>
        <item m="1" x="173"/>
        <item m="1" x="35"/>
        <item m="1" x="52"/>
        <item m="1" x="71"/>
        <item m="1" x="145"/>
        <item m="1" x="215"/>
        <item m="1" x="89"/>
        <item m="1" x="116"/>
        <item m="1" x="40"/>
        <item m="1" x="172"/>
        <item m="1" x="144"/>
        <item m="1" x="152"/>
        <item m="1" x="224"/>
        <item m="1" x="103"/>
        <item m="1" x="126"/>
        <item m="1" x="122"/>
        <item m="1" x="41"/>
        <item m="1" x="111"/>
        <item m="1" x="153"/>
        <item m="1" x="223"/>
        <item m="1" x="128"/>
        <item m="1" x="101"/>
        <item x="18"/>
        <item m="1" x="46"/>
        <item m="1" x="104"/>
        <item m="1" x="77"/>
        <item m="1" x="56"/>
        <item m="1" x="136"/>
        <item m="1" x="79"/>
        <item m="1" x="138"/>
        <item x="9"/>
        <item m="1" x="183"/>
        <item m="1" x="26"/>
        <item m="1" x="204"/>
        <item m="1" x="197"/>
        <item h="1" x="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 includeNewItemsInFilter="1"/>
    <pivotField dataField="1" compact="0" showAll="0" includeNewItemsInFilter="1"/>
    <pivotField name="Show" axis="axisRow" compact="0" showAll="0" includeNewItemsInFilter="1" sortType="ascending" rankBy="0">
      <items count="28">
        <item x="0"/>
        <item m="1" x="23"/>
        <item m="1" x="26"/>
        <item x="1"/>
        <item x="2"/>
        <item x="3"/>
        <item x="4"/>
        <item m="1" x="21"/>
        <item x="5"/>
        <item m="1" x="22"/>
        <item x="6"/>
        <item x="7"/>
        <item x="8"/>
        <item x="9"/>
        <item x="10"/>
        <item x="11"/>
        <item x="12"/>
        <item x="13"/>
        <item x="14"/>
        <item x="15"/>
        <item m="1" x="25"/>
        <item x="16"/>
        <item x="17"/>
        <item x="18"/>
        <item m="1" x="24"/>
        <item x="19"/>
        <item m="1" x="20"/>
        <item t="default"/>
      </items>
    </pivotField>
  </pivotFields>
  <rowFields count="2">
    <field x="0"/>
    <field x="3"/>
  </rowFields>
  <rowItems count="98">
    <i>
      <x v="120"/>
    </i>
    <i r="1">
      <x v="5"/>
    </i>
    <i r="1">
      <x v="10"/>
    </i>
    <i r="1">
      <x v="18"/>
    </i>
    <i r="1">
      <x v="19"/>
    </i>
    <i r="1">
      <x v="21"/>
    </i>
    <i t="blank">
      <x v="120"/>
    </i>
    <i>
      <x v="22"/>
    </i>
    <i r="1">
      <x/>
    </i>
    <i r="1">
      <x v="5"/>
    </i>
    <i r="1">
      <x v="10"/>
    </i>
    <i r="1">
      <x v="21"/>
    </i>
    <i t="blank">
      <x v="22"/>
    </i>
    <i>
      <x v="144"/>
    </i>
    <i r="1">
      <x v="6"/>
    </i>
    <i r="1">
      <x v="16"/>
    </i>
    <i t="blank">
      <x v="144"/>
    </i>
    <i>
      <x v="142"/>
    </i>
    <i r="1">
      <x/>
    </i>
    <i r="1">
      <x v="5"/>
    </i>
    <i t="blank">
      <x v="142"/>
    </i>
    <i>
      <x v="166"/>
    </i>
    <i r="1">
      <x/>
    </i>
    <i r="1">
      <x v="6"/>
    </i>
    <i t="blank">
      <x v="166"/>
    </i>
    <i>
      <x v="139"/>
    </i>
    <i r="1">
      <x v="5"/>
    </i>
    <i r="1">
      <x v="19"/>
    </i>
    <i t="blank">
      <x v="139"/>
    </i>
    <i>
      <x v="176"/>
    </i>
    <i r="1">
      <x v="10"/>
    </i>
    <i r="1">
      <x v="15"/>
    </i>
    <i t="blank">
      <x v="176"/>
    </i>
    <i>
      <x v="38"/>
    </i>
    <i r="1">
      <x/>
    </i>
    <i r="1">
      <x v="6"/>
    </i>
    <i r="1">
      <x v="25"/>
    </i>
    <i t="blank">
      <x v="38"/>
    </i>
    <i>
      <x v="106"/>
    </i>
    <i r="1">
      <x v="13"/>
    </i>
    <i r="1">
      <x v="17"/>
    </i>
    <i r="1">
      <x v="23"/>
    </i>
    <i t="blank">
      <x v="106"/>
    </i>
    <i>
      <x v="75"/>
    </i>
    <i r="1">
      <x v="19"/>
    </i>
    <i r="1">
      <x v="21"/>
    </i>
    <i t="blank">
      <x v="75"/>
    </i>
    <i>
      <x v="215"/>
    </i>
    <i r="1">
      <x v="13"/>
    </i>
    <i r="1">
      <x v="17"/>
    </i>
    <i r="1">
      <x v="23"/>
    </i>
    <i t="blank">
      <x v="215"/>
    </i>
    <i>
      <x v="126"/>
    </i>
    <i r="1">
      <x/>
    </i>
    <i r="1">
      <x v="25"/>
    </i>
    <i t="blank">
      <x v="126"/>
    </i>
    <i>
      <x v="223"/>
    </i>
    <i r="1">
      <x v="5"/>
    </i>
    <i r="1">
      <x v="19"/>
    </i>
    <i t="blank">
      <x v="223"/>
    </i>
    <i>
      <x v="76"/>
    </i>
    <i r="1">
      <x v="12"/>
    </i>
    <i t="blank">
      <x v="76"/>
    </i>
    <i>
      <x v="59"/>
    </i>
    <i r="1">
      <x v="6"/>
    </i>
    <i r="1">
      <x v="16"/>
    </i>
    <i t="blank">
      <x v="59"/>
    </i>
    <i>
      <x v="78"/>
    </i>
    <i r="1">
      <x v="4"/>
    </i>
    <i t="blank">
      <x v="78"/>
    </i>
    <i>
      <x v="88"/>
    </i>
    <i r="1">
      <x v="23"/>
    </i>
    <i t="blank">
      <x v="88"/>
    </i>
    <i>
      <x v="158"/>
    </i>
    <i r="1">
      <x v="12"/>
    </i>
    <i t="blank">
      <x v="158"/>
    </i>
    <i>
      <x v="141"/>
    </i>
    <i r="1">
      <x v="10"/>
    </i>
    <i t="blank">
      <x v="141"/>
    </i>
    <i>
      <x v="134"/>
    </i>
    <i r="1">
      <x v="16"/>
    </i>
    <i r="1">
      <x v="22"/>
    </i>
    <i t="blank">
      <x v="134"/>
    </i>
    <i>
      <x v="72"/>
    </i>
    <i r="1">
      <x v="22"/>
    </i>
    <i t="blank">
      <x v="72"/>
    </i>
    <i>
      <x v="12"/>
    </i>
    <i r="1">
      <x v="21"/>
    </i>
    <i t="blank">
      <x v="12"/>
    </i>
    <i>
      <x v="153"/>
    </i>
    <i r="1">
      <x v="19"/>
    </i>
    <i t="blank">
      <x v="153"/>
    </i>
    <i>
      <x v="31"/>
    </i>
    <i r="1">
      <x v="10"/>
    </i>
    <i t="blank">
      <x v="31"/>
    </i>
    <i>
      <x v="73"/>
    </i>
    <i r="1">
      <x v="22"/>
    </i>
    <i t="blank">
      <x v="73"/>
    </i>
  </rowItems>
  <colItems count="1">
    <i/>
  </colItems>
  <dataFields count="1">
    <dataField name="Merit Points" fld="2" baseField="0" baseItem="0"/>
  </dataFields>
  <pivotTableStyleInfo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5" cacheId="1" autoFormatId="4096" applyNumberFormats="1" applyBorderFormats="1" applyFontFormats="1" applyPatternFormats="1" applyAlignmentFormats="1" applyWidthHeightFormats="1" dataCaption="Data" updatedVersion="4" minRefreshableVersion="3" showMemberPropertyTips="0" useAutoFormatting="1" rowGrandTotals="0" itemPrintTitles="1" createdVersion="3" indent="0" compact="0" compactData="0" gridDropZones="1">
  <location ref="A3:C151" firstHeaderRow="1" firstDataRow="1" firstDataCol="2"/>
  <pivotFields count="4">
    <pivotField name="Entry" axis="axisRow" compact="0" showAll="0" insertBlankRow="1" includeNewItemsInFilter="1" sortType="descending" rankBy="0">
      <items count="400">
        <item m="1" x="177"/>
        <item m="1" x="117"/>
        <item m="1" x="369"/>
        <item m="1" x="226"/>
        <item x="6"/>
        <item m="1" x="231"/>
        <item m="1" x="307"/>
        <item m="1" x="300"/>
        <item m="1" x="56"/>
        <item m="1" x="306"/>
        <item m="1" x="281"/>
        <item m="1" x="339"/>
        <item m="1" x="197"/>
        <item m="1" x="250"/>
        <item m="1" x="172"/>
        <item m="1" x="159"/>
        <item m="1" x="220"/>
        <item m="1" x="164"/>
        <item x="34"/>
        <item x="32"/>
        <item m="1" x="334"/>
        <item m="1" x="202"/>
        <item m="1" x="333"/>
        <item m="1" x="74"/>
        <item m="1" x="385"/>
        <item m="1" x="153"/>
        <item m="1" x="185"/>
        <item m="1" x="324"/>
        <item m="1" x="241"/>
        <item x="8"/>
        <item m="1" x="62"/>
        <item m="1" x="105"/>
        <item m="1" x="323"/>
        <item m="1" x="167"/>
        <item m="1" x="173"/>
        <item m="1" x="244"/>
        <item m="1" x="161"/>
        <item m="1" x="198"/>
        <item m="1" x="328"/>
        <item m="1" x="312"/>
        <item m="1" x="344"/>
        <item m="1" x="44"/>
        <item m="1" x="156"/>
        <item m="1" x="316"/>
        <item m="1" x="260"/>
        <item m="1" x="148"/>
        <item m="1" x="283"/>
        <item x="14"/>
        <item m="1" x="266"/>
        <item m="1" x="92"/>
        <item m="1" x="101"/>
        <item m="1" x="314"/>
        <item m="1" x="361"/>
        <item m="1" x="259"/>
        <item m="1" x="223"/>
        <item m="1" x="239"/>
        <item m="1" x="302"/>
        <item m="1" x="160"/>
        <item x="4"/>
        <item m="1" x="396"/>
        <item x="29"/>
        <item m="1" x="292"/>
        <item m="1" x="73"/>
        <item m="1" x="398"/>
        <item m="1" x="232"/>
        <item m="1" x="203"/>
        <item m="1" x="142"/>
        <item m="1" x="277"/>
        <item x="39"/>
        <item m="1" x="171"/>
        <item m="1" x="353"/>
        <item m="1" x="366"/>
        <item m="1" x="311"/>
        <item m="1" x="327"/>
        <item m="1" x="102"/>
        <item x="35"/>
        <item m="1" x="187"/>
        <item x="12"/>
        <item m="1" x="99"/>
        <item m="1" x="155"/>
        <item m="1" x="178"/>
        <item m="1" x="130"/>
        <item m="1" x="147"/>
        <item m="1" x="367"/>
        <item m="1" x="59"/>
        <item m="1" x="107"/>
        <item m="1" x="271"/>
        <item m="1" x="152"/>
        <item m="1" x="253"/>
        <item x="20"/>
        <item m="1" x="158"/>
        <item m="1" x="115"/>
        <item m="1" x="72"/>
        <item x="17"/>
        <item m="1" x="326"/>
        <item x="27"/>
        <item m="1" x="387"/>
        <item m="1" x="299"/>
        <item m="1" x="331"/>
        <item m="1" x="125"/>
        <item x="22"/>
        <item m="1" x="58"/>
        <item m="1" x="207"/>
        <item m="1" x="95"/>
        <item m="1" x="377"/>
        <item m="1" x="42"/>
        <item m="1" x="380"/>
        <item m="1" x="358"/>
        <item m="1" x="347"/>
        <item m="1" x="196"/>
        <item m="1" x="104"/>
        <item m="1" x="57"/>
        <item m="1" x="375"/>
        <item m="1" x="386"/>
        <item m="1" x="61"/>
        <item x="41"/>
        <item m="1" x="294"/>
        <item m="1" x="60"/>
        <item m="1" x="319"/>
        <item m="1" x="230"/>
        <item m="1" x="126"/>
        <item m="1" x="84"/>
        <item x="7"/>
        <item m="1" x="240"/>
        <item m="1" x="194"/>
        <item x="9"/>
        <item m="1" x="212"/>
        <item m="1" x="263"/>
        <item m="1" x="71"/>
        <item m="1" x="208"/>
        <item m="1" x="83"/>
        <item m="1" x="118"/>
        <item m="1" x="290"/>
        <item m="1" x="368"/>
        <item m="1" x="236"/>
        <item m="1" x="149"/>
        <item m="1" x="269"/>
        <item m="1" x="282"/>
        <item x="33"/>
        <item x="36"/>
        <item m="1" x="227"/>
        <item m="1" x="273"/>
        <item m="1" x="320"/>
        <item m="1" x="355"/>
        <item m="1" x="357"/>
        <item m="1" x="256"/>
        <item m="1" x="322"/>
        <item m="1" x="321"/>
        <item m="1" x="286"/>
        <item m="1" x="201"/>
        <item m="1" x="363"/>
        <item m="1" x="77"/>
        <item m="1" x="295"/>
        <item m="1" x="268"/>
        <item m="1" x="251"/>
        <item x="38"/>
        <item m="1" x="315"/>
        <item m="1" x="132"/>
        <item m="1" x="252"/>
        <item m="1" x="180"/>
        <item m="1" x="191"/>
        <item m="1" x="183"/>
        <item m="1" x="298"/>
        <item m="1" x="81"/>
        <item m="1" x="359"/>
        <item m="1" x="372"/>
        <item m="1" x="188"/>
        <item m="1" x="43"/>
        <item m="1" x="209"/>
        <item m="1" x="325"/>
        <item m="1" x="217"/>
        <item m="1" x="66"/>
        <item m="1" x="144"/>
        <item m="1" x="52"/>
        <item m="1" x="79"/>
        <item m="1" x="351"/>
        <item m="1" x="360"/>
        <item m="1" x="186"/>
        <item m="1" x="133"/>
        <item m="1" x="301"/>
        <item m="1" x="211"/>
        <item m="1" x="97"/>
        <item m="1" x="216"/>
        <item x="25"/>
        <item m="1" x="49"/>
        <item m="1" x="210"/>
        <item m="1" x="139"/>
        <item m="1" x="128"/>
        <item m="1" x="382"/>
        <item m="1" x="193"/>
        <item m="1" x="213"/>
        <item m="1" x="219"/>
        <item m="1" x="80"/>
        <item m="1" x="143"/>
        <item x="28"/>
        <item m="1" x="108"/>
        <item m="1" x="304"/>
        <item m="1" x="235"/>
        <item m="1" x="305"/>
        <item x="18"/>
        <item m="1" x="229"/>
        <item m="1" x="349"/>
        <item m="1" x="364"/>
        <item m="1" x="310"/>
        <item m="1" x="330"/>
        <item m="1" x="343"/>
        <item m="1" x="110"/>
        <item m="1" x="308"/>
        <item m="1" x="46"/>
        <item x="16"/>
        <item m="1" x="237"/>
        <item m="1" x="397"/>
        <item m="1" x="389"/>
        <item m="1" x="270"/>
        <item m="1" x="134"/>
        <item m="1" x="109"/>
        <item m="1" x="258"/>
        <item m="1" x="88"/>
        <item m="1" x="243"/>
        <item m="1" x="335"/>
        <item m="1" x="166"/>
        <item x="21"/>
        <item m="1" x="296"/>
        <item m="1" x="124"/>
        <item m="1" x="145"/>
        <item x="24"/>
        <item x="2"/>
        <item x="23"/>
        <item m="1" x="338"/>
        <item m="1" x="70"/>
        <item m="1" x="131"/>
        <item m="1" x="354"/>
        <item m="1" x="106"/>
        <item m="1" x="190"/>
        <item m="1" x="205"/>
        <item m="1" x="91"/>
        <item m="1" x="200"/>
        <item m="1" x="112"/>
        <item m="1" x="94"/>
        <item m="1" x="175"/>
        <item m="1" x="192"/>
        <item m="1" x="54"/>
        <item m="1" x="96"/>
        <item m="1" x="103"/>
        <item m="1" x="234"/>
        <item m="1" x="69"/>
        <item m="1" x="170"/>
        <item m="1" x="394"/>
        <item m="1" x="228"/>
        <item m="1" x="146"/>
        <item m="1" x="224"/>
        <item m="1" x="50"/>
        <item m="1" x="78"/>
        <item m="1" x="341"/>
        <item m="1" x="297"/>
        <item m="1" x="82"/>
        <item x="0"/>
        <item m="1" x="76"/>
        <item m="1" x="214"/>
        <item x="26"/>
        <item m="1" x="151"/>
        <item m="1" x="176"/>
        <item m="1" x="289"/>
        <item m="1" x="174"/>
        <item m="1" x="261"/>
        <item m="1" x="93"/>
        <item m="1" x="53"/>
        <item m="1" x="393"/>
        <item m="1" x="280"/>
        <item m="1" x="189"/>
        <item m="1" x="303"/>
        <item m="1" x="257"/>
        <item m="1" x="272"/>
        <item m="1" x="395"/>
        <item m="1" x="123"/>
        <item m="1" x="233"/>
        <item m="1" x="255"/>
        <item m="1" x="48"/>
        <item m="1" x="225"/>
        <item m="1" x="340"/>
        <item x="10"/>
        <item m="1" x="221"/>
        <item m="1" x="379"/>
        <item m="1" x="135"/>
        <item m="1" x="284"/>
        <item m="1" x="184"/>
        <item m="1" x="204"/>
        <item m="1" x="332"/>
        <item m="1" x="381"/>
        <item m="1" x="276"/>
        <item m="1" x="215"/>
        <item m="1" x="75"/>
        <item m="1" x="68"/>
        <item m="1" x="127"/>
        <item m="1" x="318"/>
        <item m="1" x="317"/>
        <item m="1" x="100"/>
        <item m="1" x="356"/>
        <item m="1" x="179"/>
        <item m="1" x="285"/>
        <item m="1" x="288"/>
        <item m="1" x="374"/>
        <item x="13"/>
        <item m="1" x="346"/>
        <item m="1" x="137"/>
        <item m="1" x="195"/>
        <item m="1" x="150"/>
        <item m="1" x="247"/>
        <item m="1" x="392"/>
        <item m="1" x="169"/>
        <item x="15"/>
        <item m="1" x="309"/>
        <item m="1" x="264"/>
        <item m="1" x="206"/>
        <item m="1" x="313"/>
        <item m="1" x="262"/>
        <item m="1" x="238"/>
        <item m="1" x="85"/>
        <item m="1" x="373"/>
        <item m="1" x="265"/>
        <item m="1" x="199"/>
        <item m="1" x="162"/>
        <item m="1" x="388"/>
        <item m="1" x="113"/>
        <item m="1" x="376"/>
        <item m="1" x="87"/>
        <item m="1" x="352"/>
        <item x="37"/>
        <item m="1" x="218"/>
        <item m="1" x="86"/>
        <item m="1" x="157"/>
        <item m="1" x="140"/>
        <item m="1" x="114"/>
        <item m="1" x="245"/>
        <item m="1" x="371"/>
        <item m="1" x="384"/>
        <item x="19"/>
        <item m="1" x="89"/>
        <item m="1" x="362"/>
        <item m="1" x="65"/>
        <item m="1" x="163"/>
        <item m="1" x="279"/>
        <item m="1" x="267"/>
        <item m="1" x="242"/>
        <item m="1" x="222"/>
        <item m="1" x="136"/>
        <item m="1" x="141"/>
        <item x="11"/>
        <item m="1" x="63"/>
        <item m="1" x="291"/>
        <item m="1" x="45"/>
        <item m="1" x="165"/>
        <item m="1" x="254"/>
        <item m="1" x="329"/>
        <item m="1" x="90"/>
        <item m="1" x="98"/>
        <item m="1" x="121"/>
        <item m="1" x="64"/>
        <item m="1" x="138"/>
        <item m="1" x="390"/>
        <item x="31"/>
        <item m="1" x="248"/>
        <item x="30"/>
        <item m="1" x="129"/>
        <item x="40"/>
        <item m="1" x="337"/>
        <item m="1" x="119"/>
        <item m="1" x="348"/>
        <item m="1" x="336"/>
        <item m="1" x="274"/>
        <item m="1" x="275"/>
        <item m="1" x="342"/>
        <item m="1" x="350"/>
        <item m="1" x="391"/>
        <item m="1" x="182"/>
        <item m="1" x="67"/>
        <item m="1" x="246"/>
        <item m="1" x="383"/>
        <item m="1" x="278"/>
        <item m="1" x="116"/>
        <item m="1" x="370"/>
        <item m="1" x="293"/>
        <item m="1" x="55"/>
        <item m="1" x="345"/>
        <item m="1" x="111"/>
        <item m="1" x="47"/>
        <item m="1" x="154"/>
        <item x="3"/>
        <item m="1" x="249"/>
        <item m="1" x="365"/>
        <item m="1" x="120"/>
        <item m="1" x="122"/>
        <item m="1" x="287"/>
        <item m="1" x="181"/>
        <item m="1" x="168"/>
        <item m="1" x="378"/>
        <item m="1" x="51"/>
        <item h="1" x="5"/>
        <item x="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 includeNewItemsInFilter="1"/>
    <pivotField dataField="1" compact="0" showAll="0" includeNewItemsInFilter="1"/>
    <pivotField name="Show" axis="axisRow" compact="0" showAll="0" includeNewItemsInFilter="1" sortType="ascending" rankBy="0">
      <items count="74">
        <item m="1" x="65"/>
        <item x="1"/>
        <item m="1" x="71"/>
        <item x="0"/>
        <item m="1" x="40"/>
        <item x="2"/>
        <item m="1" x="51"/>
        <item m="1" x="31"/>
        <item x="3"/>
        <item m="1" x="43"/>
        <item m="1" x="66"/>
        <item x="4"/>
        <item m="1" x="52"/>
        <item m="1" x="60"/>
        <item x="6"/>
        <item x="5"/>
        <item x="8"/>
        <item x="7"/>
        <item x="9"/>
        <item m="1" x="47"/>
        <item m="1" x="61"/>
        <item x="10"/>
        <item m="1" x="38"/>
        <item m="1" x="53"/>
        <item m="1" x="55"/>
        <item x="11"/>
        <item m="1" x="34"/>
        <item m="1" x="41"/>
        <item x="12"/>
        <item m="1" x="70"/>
        <item m="1" x="39"/>
        <item x="14"/>
        <item m="1" x="42"/>
        <item x="13"/>
        <item m="1" x="48"/>
        <item x="15"/>
        <item m="1" x="36"/>
        <item m="1" x="45"/>
        <item x="17"/>
        <item x="16"/>
        <item x="18"/>
        <item m="1" x="44"/>
        <item m="1" x="67"/>
        <item x="19"/>
        <item m="1" x="35"/>
        <item m="1" x="62"/>
        <item m="1" x="63"/>
        <item m="1" x="56"/>
        <item m="1" x="58"/>
        <item x="21"/>
        <item m="1" x="32"/>
        <item x="20"/>
        <item m="1" x="33"/>
        <item x="22"/>
        <item x="24"/>
        <item x="23"/>
        <item x="25"/>
        <item m="1" x="59"/>
        <item m="1" x="69"/>
        <item m="1" x="46"/>
        <item x="26"/>
        <item m="1" x="37"/>
        <item m="1" x="50"/>
        <item m="1" x="57"/>
        <item x="27"/>
        <item x="29"/>
        <item m="1" x="49"/>
        <item m="1" x="72"/>
        <item m="1" x="68"/>
        <item m="1" x="54"/>
        <item x="30"/>
        <item x="28"/>
        <item m="1" x="64"/>
        <item t="default"/>
      </items>
    </pivotField>
  </pivotFields>
  <rowFields count="2">
    <field x="0"/>
    <field x="3"/>
  </rowFields>
  <rowItems count="148">
    <i>
      <x v="77"/>
    </i>
    <i r="1">
      <x v="15"/>
    </i>
    <i r="1">
      <x v="25"/>
    </i>
    <i r="1">
      <x v="55"/>
    </i>
    <i r="1">
      <x v="60"/>
    </i>
    <i t="blank">
      <x v="77"/>
    </i>
    <i>
      <x v="310"/>
    </i>
    <i r="1">
      <x v="14"/>
    </i>
    <i r="1">
      <x v="21"/>
    </i>
    <i r="1">
      <x v="49"/>
    </i>
    <i r="1">
      <x v="54"/>
    </i>
    <i r="1">
      <x v="60"/>
    </i>
    <i t="blank">
      <x v="310"/>
    </i>
    <i>
      <x v="280"/>
    </i>
    <i r="1">
      <x v="15"/>
    </i>
    <i r="1">
      <x v="25"/>
    </i>
    <i r="1">
      <x v="55"/>
    </i>
    <i t="blank">
      <x v="280"/>
    </i>
    <i>
      <x v="29"/>
    </i>
    <i r="1">
      <x v="11"/>
    </i>
    <i r="1">
      <x v="14"/>
    </i>
    <i r="1">
      <x v="40"/>
    </i>
    <i r="1">
      <x v="60"/>
    </i>
    <i t="blank">
      <x v="29"/>
    </i>
    <i>
      <x v="387"/>
    </i>
    <i r="1">
      <x v="3"/>
    </i>
    <i r="1">
      <x v="14"/>
    </i>
    <i r="1">
      <x v="33"/>
    </i>
    <i t="blank">
      <x v="387"/>
    </i>
    <i>
      <x v="199"/>
    </i>
    <i r="1">
      <x v="17"/>
    </i>
    <i r="1">
      <x v="33"/>
    </i>
    <i t="blank">
      <x v="199"/>
    </i>
    <i>
      <x v="347"/>
    </i>
    <i r="1">
      <x v="15"/>
    </i>
    <i r="1">
      <x v="25"/>
    </i>
    <i t="blank">
      <x v="347"/>
    </i>
    <i>
      <x v="225"/>
    </i>
    <i r="1">
      <x v="25"/>
    </i>
    <i r="1">
      <x v="40"/>
    </i>
    <i r="1">
      <x v="60"/>
    </i>
    <i t="blank">
      <x v="225"/>
    </i>
    <i>
      <x v="221"/>
    </i>
    <i r="1">
      <x v="16"/>
    </i>
    <i r="1">
      <x v="31"/>
    </i>
    <i r="1">
      <x v="70"/>
    </i>
    <i t="blank">
      <x v="221"/>
    </i>
    <i>
      <x v="398"/>
    </i>
    <i r="1">
      <x v="3"/>
    </i>
    <i r="1">
      <x v="16"/>
    </i>
    <i t="blank">
      <x v="398"/>
    </i>
    <i>
      <x v="256"/>
    </i>
    <i r="1">
      <x v="3"/>
    </i>
    <i t="blank">
      <x v="256"/>
    </i>
    <i>
      <x v="226"/>
    </i>
    <i r="1">
      <x v="3"/>
    </i>
    <i r="1">
      <x v="17"/>
    </i>
    <i t="blank">
      <x v="226"/>
    </i>
    <i>
      <x v="89"/>
    </i>
    <i r="1">
      <x v="16"/>
    </i>
    <i t="blank">
      <x v="89"/>
    </i>
    <i>
      <x v="122"/>
    </i>
    <i r="1">
      <x v="11"/>
    </i>
    <i t="blank">
      <x v="122"/>
    </i>
    <i>
      <x v="58"/>
    </i>
    <i r="1">
      <x v="3"/>
    </i>
    <i r="1">
      <x v="16"/>
    </i>
    <i t="blank">
      <x v="58"/>
    </i>
    <i>
      <x v="138"/>
    </i>
    <i r="1">
      <x v="54"/>
    </i>
    <i t="blank">
      <x v="138"/>
    </i>
    <i>
      <x v="227"/>
    </i>
    <i r="1">
      <x v="25"/>
    </i>
    <i t="blank">
      <x v="227"/>
    </i>
    <i>
      <x v="194"/>
    </i>
    <i r="1">
      <x v="51"/>
    </i>
    <i t="blank">
      <x v="194"/>
    </i>
    <i>
      <x v="336"/>
    </i>
    <i r="1">
      <x v="17"/>
    </i>
    <i t="blank">
      <x v="336"/>
    </i>
    <i>
      <x v="362"/>
    </i>
    <i r="1">
      <x v="55"/>
    </i>
    <i t="blank">
      <x v="362"/>
    </i>
    <i>
      <x v="18"/>
    </i>
    <i r="1">
      <x v="54"/>
    </i>
    <i t="blank">
      <x v="18"/>
    </i>
    <i>
      <x v="47"/>
    </i>
    <i r="1">
      <x v="15"/>
    </i>
    <i r="1">
      <x v="60"/>
    </i>
    <i t="blank">
      <x v="47"/>
    </i>
    <i>
      <x v="100"/>
    </i>
    <i r="1">
      <x v="18"/>
    </i>
    <i r="1">
      <x v="43"/>
    </i>
    <i t="blank">
      <x v="100"/>
    </i>
    <i>
      <x v="327"/>
    </i>
    <i r="1">
      <x v="56"/>
    </i>
    <i t="blank">
      <x v="327"/>
    </i>
    <i>
      <x v="209"/>
    </i>
    <i r="1">
      <x v="14"/>
    </i>
    <i t="blank">
      <x v="209"/>
    </i>
    <i>
      <x v="302"/>
    </i>
    <i r="1">
      <x v="15"/>
    </i>
    <i t="blank">
      <x v="302"/>
    </i>
    <i>
      <x v="364"/>
    </i>
    <i r="1">
      <x v="70"/>
    </i>
    <i t="blank">
      <x v="364"/>
    </i>
    <i>
      <x v="60"/>
    </i>
    <i r="1">
      <x v="51"/>
    </i>
    <i t="blank">
      <x v="60"/>
    </i>
    <i>
      <x v="4"/>
    </i>
    <i r="1">
      <x v="5"/>
    </i>
    <i t="blank">
      <x v="4"/>
    </i>
    <i>
      <x v="155"/>
    </i>
    <i r="1">
      <x v="65"/>
    </i>
    <i t="blank">
      <x v="155"/>
    </i>
    <i>
      <x v="183"/>
    </i>
    <i r="1">
      <x v="31"/>
    </i>
    <i t="blank">
      <x v="183"/>
    </i>
    <i>
      <x v="360"/>
    </i>
    <i r="1">
      <x v="55"/>
    </i>
    <i t="blank">
      <x v="360"/>
    </i>
    <i>
      <x v="75"/>
    </i>
    <i r="1">
      <x v="54"/>
    </i>
    <i t="blank">
      <x v="75"/>
    </i>
    <i>
      <x v="95"/>
    </i>
    <i r="1">
      <x v="43"/>
    </i>
    <i t="blank">
      <x v="95"/>
    </i>
    <i>
      <x v="93"/>
    </i>
    <i r="1">
      <x v="14"/>
    </i>
    <i t="blank">
      <x v="93"/>
    </i>
    <i>
      <x v="259"/>
    </i>
    <i r="1">
      <x v="40"/>
    </i>
    <i t="blank">
      <x v="259"/>
    </i>
    <i>
      <x v="125"/>
    </i>
    <i r="1">
      <x v="11"/>
    </i>
    <i t="blank">
      <x v="125"/>
    </i>
    <i>
      <x v="115"/>
    </i>
    <i r="1">
      <x v="70"/>
    </i>
    <i t="blank">
      <x v="115"/>
    </i>
    <i>
      <x v="19"/>
    </i>
    <i r="1">
      <x v="55"/>
    </i>
    <i t="blank">
      <x v="19"/>
    </i>
    <i>
      <x v="139"/>
    </i>
    <i r="1">
      <x v="54"/>
    </i>
    <i t="blank">
      <x v="139"/>
    </i>
    <i>
      <x v="68"/>
    </i>
    <i r="1">
      <x v="65"/>
    </i>
    <i t="blank">
      <x v="68"/>
    </i>
  </rowItems>
  <colItems count="1">
    <i/>
  </colItems>
  <dataFields count="1">
    <dataField name="Merit Points" fld="2" baseField="0" baseItem="0"/>
  </dataFields>
  <pivotTableStyleInfo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6" cacheId="0" autoFormatId="4096" applyNumberFormats="1" applyBorderFormats="1" applyFontFormats="1" applyPatternFormats="1" applyAlignmentFormats="1" applyWidthHeightFormats="1" dataCaption="Data" updatedVersion="4" minRefreshableVersion="3" showMemberPropertyTips="0" useAutoFormatting="1" rowGrandTotals="0" itemPrintTitles="1" createdVersion="3" indent="0" compact="0" compactData="0" gridDropZones="1">
  <location ref="A3:C112" firstHeaderRow="1" firstDataRow="1" firstDataCol="2"/>
  <pivotFields count="4">
    <pivotField name="Entry" axis="axisRow" compact="0" showAll="0" insertBlankRow="1" includeNewItemsInFilter="1" sortType="descending" rankBy="0">
      <items count="33">
        <item m="1" x="29"/>
        <item m="1" x="30"/>
        <item m="1" x="31"/>
        <item x="20"/>
        <item x="21"/>
        <item x="28"/>
        <item x="23"/>
        <item x="19"/>
        <item x="14"/>
        <item x="7"/>
        <item x="6"/>
        <item x="13"/>
        <item x="22"/>
        <item x="5"/>
        <item x="15"/>
        <item x="0"/>
        <item x="16"/>
        <item x="8"/>
        <item x="9"/>
        <item x="2"/>
        <item x="12"/>
        <item x="10"/>
        <item x="27"/>
        <item x="26"/>
        <item x="24"/>
        <item x="11"/>
        <item x="18"/>
        <item x="3"/>
        <item x="25"/>
        <item x="4"/>
        <item x="17"/>
        <item h="1" x="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 includeNewItemsInFilter="1"/>
    <pivotField dataField="1" compact="0" showAll="0" includeNewItemsInFilter="1"/>
    <pivotField name="Show" axis="axisRow" compact="0" showAll="0" includeNewItemsInFilter="1" sortType="ascending" rankBy="0">
      <items count="84">
        <item m="1" x="73"/>
        <item m="1" x="62"/>
        <item x="0"/>
        <item m="1" x="59"/>
        <item m="1" x="47"/>
        <item x="1"/>
        <item m="1" x="32"/>
        <item m="1" x="68"/>
        <item m="1" x="28"/>
        <item m="1" x="61"/>
        <item x="2"/>
        <item m="1" x="45"/>
        <item m="1" x="49"/>
        <item m="1" x="42"/>
        <item x="3"/>
        <item m="1" x="60"/>
        <item m="1" x="22"/>
        <item m="1" x="81"/>
        <item x="4"/>
        <item m="1" x="27"/>
        <item m="1" x="23"/>
        <item m="1" x="71"/>
        <item m="1" x="72"/>
        <item x="5"/>
        <item m="1" x="31"/>
        <item m="1" x="26"/>
        <item m="1" x="53"/>
        <item x="6"/>
        <item m="1" x="52"/>
        <item m="1" x="37"/>
        <item x="7"/>
        <item m="1" x="67"/>
        <item m="1" x="33"/>
        <item m="1" x="70"/>
        <item x="8"/>
        <item m="1" x="54"/>
        <item x="9"/>
        <item m="1" x="24"/>
        <item m="1" x="80"/>
        <item x="10"/>
        <item x="11"/>
        <item m="1" x="29"/>
        <item x="12"/>
        <item m="1" x="41"/>
        <item m="1" x="35"/>
        <item m="1" x="40"/>
        <item m="1" x="56"/>
        <item m="1" x="75"/>
        <item m="1" x="77"/>
        <item m="1" x="39"/>
        <item m="1" x="44"/>
        <item m="1" x="82"/>
        <item x="13"/>
        <item m="1" x="55"/>
        <item m="1" x="48"/>
        <item x="14"/>
        <item m="1" x="25"/>
        <item m="1" x="76"/>
        <item m="1" x="57"/>
        <item x="15"/>
        <item m="1" x="66"/>
        <item x="16"/>
        <item m="1" x="69"/>
        <item m="1" x="64"/>
        <item x="17"/>
        <item m="1" x="74"/>
        <item m="1" x="43"/>
        <item m="1" x="78"/>
        <item m="1" x="58"/>
        <item x="18"/>
        <item m="1" x="36"/>
        <item m="1" x="46"/>
        <item m="1" x="65"/>
        <item m="1" x="50"/>
        <item m="1" x="63"/>
        <item x="19"/>
        <item x="20"/>
        <item m="1" x="34"/>
        <item m="1" x="51"/>
        <item m="1" x="79"/>
        <item m="1" x="38"/>
        <item m="1" x="30"/>
        <item m="1" x="21"/>
        <item t="default"/>
      </items>
    </pivotField>
  </pivotFields>
  <rowFields count="2">
    <field x="0"/>
    <field x="3"/>
  </rowFields>
  <rowItems count="109">
    <i>
      <x v="17"/>
    </i>
    <i r="1">
      <x v="14"/>
    </i>
    <i r="1">
      <x v="27"/>
    </i>
    <i r="1">
      <x v="40"/>
    </i>
    <i r="1">
      <x v="52"/>
    </i>
    <i r="1">
      <x v="59"/>
    </i>
    <i r="1">
      <x v="64"/>
    </i>
    <i t="blank">
      <x v="17"/>
    </i>
    <i>
      <x v="15"/>
    </i>
    <i r="1">
      <x v="2"/>
    </i>
    <i r="1">
      <x v="14"/>
    </i>
    <i r="1">
      <x v="27"/>
    </i>
    <i r="1">
      <x v="34"/>
    </i>
    <i r="1">
      <x v="76"/>
    </i>
    <i t="blank">
      <x v="15"/>
    </i>
    <i>
      <x v="8"/>
    </i>
    <i r="1">
      <x v="23"/>
    </i>
    <i r="1">
      <x v="27"/>
    </i>
    <i r="1">
      <x v="40"/>
    </i>
    <i r="1">
      <x v="59"/>
    </i>
    <i r="1">
      <x v="64"/>
    </i>
    <i t="blank">
      <x v="8"/>
    </i>
    <i>
      <x v="19"/>
    </i>
    <i r="1">
      <x v="2"/>
    </i>
    <i r="1">
      <x v="14"/>
    </i>
    <i r="1">
      <x v="27"/>
    </i>
    <i t="blank">
      <x v="19"/>
    </i>
    <i>
      <x v="13"/>
    </i>
    <i r="1">
      <x v="10"/>
    </i>
    <i r="1">
      <x v="59"/>
    </i>
    <i r="1">
      <x v="64"/>
    </i>
    <i t="blank">
      <x v="13"/>
    </i>
    <i>
      <x v="18"/>
    </i>
    <i r="1">
      <x v="14"/>
    </i>
    <i r="1">
      <x v="59"/>
    </i>
    <i r="1">
      <x v="64"/>
    </i>
    <i t="blank">
      <x v="18"/>
    </i>
    <i>
      <x v="20"/>
    </i>
    <i r="1">
      <x v="18"/>
    </i>
    <i r="1">
      <x v="42"/>
    </i>
    <i t="blank">
      <x v="20"/>
    </i>
    <i>
      <x v="11"/>
    </i>
    <i r="1">
      <x v="18"/>
    </i>
    <i r="1">
      <x v="34"/>
    </i>
    <i r="1">
      <x v="76"/>
    </i>
    <i t="blank">
      <x v="11"/>
    </i>
    <i>
      <x v="27"/>
    </i>
    <i r="1">
      <x v="2"/>
    </i>
    <i r="1">
      <x v="76"/>
    </i>
    <i t="blank">
      <x v="27"/>
    </i>
    <i>
      <x v="25"/>
    </i>
    <i r="1">
      <x v="18"/>
    </i>
    <i t="blank">
      <x v="25"/>
    </i>
    <i>
      <x v="24"/>
    </i>
    <i r="1">
      <x v="61"/>
    </i>
    <i t="blank">
      <x v="24"/>
    </i>
    <i>
      <x v="10"/>
    </i>
    <i r="1">
      <x v="10"/>
    </i>
    <i r="1">
      <x v="40"/>
    </i>
    <i t="blank">
      <x v="10"/>
    </i>
    <i>
      <x v="26"/>
    </i>
    <i r="1">
      <x v="36"/>
    </i>
    <i r="1">
      <x v="42"/>
    </i>
    <i t="blank">
      <x v="26"/>
    </i>
    <i>
      <x v="28"/>
    </i>
    <i r="1">
      <x v="61"/>
    </i>
    <i t="blank">
      <x v="28"/>
    </i>
    <i>
      <x v="14"/>
    </i>
    <i r="1">
      <x v="34"/>
    </i>
    <i t="blank">
      <x v="14"/>
    </i>
    <i>
      <x v="12"/>
    </i>
    <i r="1">
      <x v="52"/>
    </i>
    <i t="blank">
      <x v="12"/>
    </i>
    <i>
      <x v="5"/>
    </i>
    <i r="1">
      <x v="76"/>
    </i>
    <i t="blank">
      <x v="5"/>
    </i>
    <i>
      <x v="21"/>
    </i>
    <i r="1">
      <x v="14"/>
    </i>
    <i t="blank">
      <x v="21"/>
    </i>
    <i>
      <x v="6"/>
    </i>
    <i r="1">
      <x v="59"/>
    </i>
    <i t="blank">
      <x v="6"/>
    </i>
    <i>
      <x v="29"/>
    </i>
    <i r="1">
      <x v="2"/>
    </i>
    <i t="blank">
      <x v="29"/>
    </i>
    <i>
      <x v="7"/>
    </i>
    <i r="1">
      <x v="36"/>
    </i>
    <i t="blank">
      <x v="7"/>
    </i>
    <i>
      <x v="3"/>
    </i>
    <i r="1">
      <x v="42"/>
    </i>
    <i t="blank">
      <x v="3"/>
    </i>
    <i>
      <x v="22"/>
    </i>
    <i r="1">
      <x v="64"/>
    </i>
    <i t="blank">
      <x v="22"/>
    </i>
    <i>
      <x v="16"/>
    </i>
    <i r="1">
      <x v="34"/>
    </i>
    <i t="blank">
      <x v="16"/>
    </i>
    <i>
      <x v="23"/>
    </i>
    <i r="1">
      <x v="61"/>
    </i>
    <i t="blank">
      <x v="23"/>
    </i>
    <i>
      <x v="30"/>
    </i>
    <i r="1">
      <x v="34"/>
    </i>
    <i t="blank">
      <x v="30"/>
    </i>
    <i>
      <x v="9"/>
    </i>
    <i r="1">
      <x v="10"/>
    </i>
    <i t="blank">
      <x v="9"/>
    </i>
    <i>
      <x v="4"/>
    </i>
    <i r="1">
      <x v="42"/>
    </i>
    <i t="blank">
      <x v="4"/>
    </i>
  </rowItems>
  <colItems count="1">
    <i/>
  </colItems>
  <dataFields count="1">
    <dataField name="Merit Points" fld="2" baseField="0" baseItem="0"/>
  </dataFields>
  <pivotTableStyleInfo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PivotTable6" cacheId="12" autoFormatId="4096" applyNumberFormats="1" applyBorderFormats="1" applyFontFormats="1" applyPatternFormats="1" applyAlignmentFormats="1" applyWidthHeightFormats="1" dataCaption="Data" updatedVersion="4" minRefreshableVersion="3" asteriskTotals="1" showMemberPropertyTips="0" useAutoFormatting="1" rowGrandTotals="0" itemPrintTitles="1" createdVersion="3" indent="0" compact="0" compactData="0" gridDropZones="1">
  <location ref="A3:C145" firstHeaderRow="1" firstDataRow="1" firstDataCol="2"/>
  <pivotFields count="4">
    <pivotField name="Entry" axis="axisRow" compact="0" showAll="0" insertBlankRow="1" includeNewItemsInFilter="1" sortType="descending" rankBy="0">
      <items count="388">
        <item m="1" x="303"/>
        <item m="1" x="198"/>
        <item m="1" x="274"/>
        <item m="1" x="361"/>
        <item m="1" x="98"/>
        <item m="1" x="86"/>
        <item m="1" x="383"/>
        <item m="1" x="314"/>
        <item m="1" x="261"/>
        <item x="12"/>
        <item m="1" x="95"/>
        <item m="1" x="191"/>
        <item m="1" x="50"/>
        <item m="1" x="255"/>
        <item m="1" x="306"/>
        <item m="1" x="282"/>
        <item m="1" x="142"/>
        <item m="1" x="327"/>
        <item m="1" x="253"/>
        <item m="1" x="112"/>
        <item m="1" x="153"/>
        <item m="1" x="375"/>
        <item m="1" x="348"/>
        <item m="1" x="229"/>
        <item m="1" x="179"/>
        <item m="1" x="340"/>
        <item m="1" x="134"/>
        <item m="1" x="365"/>
        <item m="1" x="258"/>
        <item m="1" x="346"/>
        <item m="1" x="144"/>
        <item m="1" x="240"/>
        <item x="21"/>
        <item m="1" x="347"/>
        <item m="1" x="145"/>
        <item m="1" x="108"/>
        <item m="1" x="127"/>
        <item m="1" x="48"/>
        <item m="1" x="137"/>
        <item m="1" x="140"/>
        <item m="1" x="262"/>
        <item m="1" x="104"/>
        <item m="1" x="83"/>
        <item m="1" x="173"/>
        <item m="1" x="252"/>
        <item m="1" x="291"/>
        <item m="1" x="349"/>
        <item m="1" x="181"/>
        <item x="13"/>
        <item m="1" x="63"/>
        <item m="1" x="217"/>
        <item m="1" x="331"/>
        <item m="1" x="368"/>
        <item m="1" x="362"/>
        <item m="1" x="370"/>
        <item m="1" x="334"/>
        <item m="1" x="230"/>
        <item m="1" x="68"/>
        <item m="1" x="188"/>
        <item m="1" x="77"/>
        <item m="1" x="247"/>
        <item m="1" x="205"/>
        <item m="1" x="215"/>
        <item m="1" x="174"/>
        <item m="1" x="177"/>
        <item m="1" x="219"/>
        <item x="36"/>
        <item m="1" x="106"/>
        <item m="1" x="270"/>
        <item m="1" x="75"/>
        <item m="1" x="186"/>
        <item m="1" x="265"/>
        <item m="1" x="120"/>
        <item m="1" x="119"/>
        <item m="1" x="226"/>
        <item m="1" x="67"/>
        <item x="16"/>
        <item x="31"/>
        <item m="1" x="135"/>
        <item m="1" x="200"/>
        <item m="1" x="82"/>
        <item m="1" x="290"/>
        <item m="1" x="81"/>
        <item x="2"/>
        <item m="1" x="336"/>
        <item m="1" x="371"/>
        <item m="1" x="118"/>
        <item m="1" x="379"/>
        <item m="1" x="121"/>
        <item m="1" x="377"/>
        <item m="1" x="343"/>
        <item m="1" x="300"/>
        <item m="1" x="305"/>
        <item m="1" x="307"/>
        <item m="1" x="225"/>
        <item m="1" x="339"/>
        <item m="1" x="220"/>
        <item m="1" x="214"/>
        <item m="1" x="299"/>
        <item m="1" x="54"/>
        <item m="1" x="55"/>
        <item m="1" x="222"/>
        <item m="1" x="271"/>
        <item m="1" x="296"/>
        <item m="1" x="288"/>
        <item m="1" x="78"/>
        <item m="1" x="116"/>
        <item m="1" x="96"/>
        <item m="1" x="241"/>
        <item m="1" x="76"/>
        <item m="1" x="175"/>
        <item m="1" x="350"/>
        <item m="1" x="171"/>
        <item m="1" x="315"/>
        <item m="1" x="207"/>
        <item m="1" x="235"/>
        <item m="1" x="322"/>
        <item m="1" x="122"/>
        <item m="1" x="56"/>
        <item m="1" x="154"/>
        <item m="1" x="384"/>
        <item m="1" x="100"/>
        <item m="1" x="239"/>
        <item x="40"/>
        <item m="1" x="117"/>
        <item m="1" x="227"/>
        <item m="1" x="298"/>
        <item m="1" x="212"/>
        <item m="1" x="65"/>
        <item x="39"/>
        <item m="1" x="97"/>
        <item m="1" x="102"/>
        <item m="1" x="165"/>
        <item m="1" x="264"/>
        <item m="1" x="146"/>
        <item m="1" x="233"/>
        <item m="1" x="47"/>
        <item x="33"/>
        <item m="1" x="126"/>
        <item m="1" x="161"/>
        <item m="1" x="147"/>
        <item m="1" x="189"/>
        <item m="1" x="372"/>
        <item x="18"/>
        <item m="1" x="254"/>
        <item m="1" x="113"/>
        <item m="1" x="94"/>
        <item m="1" x="286"/>
        <item m="1" x="313"/>
        <item m="1" x="278"/>
        <item m="1" x="318"/>
        <item x="17"/>
        <item m="1" x="358"/>
        <item m="1" x="319"/>
        <item m="1" x="256"/>
        <item m="1" x="345"/>
        <item m="1" x="366"/>
        <item m="1" x="172"/>
        <item m="1" x="342"/>
        <item m="1" x="64"/>
        <item m="1" x="208"/>
        <item m="1" x="163"/>
        <item m="1" x="213"/>
        <item m="1" x="273"/>
        <item m="1" x="353"/>
        <item m="1" x="80"/>
        <item m="1" x="92"/>
        <item m="1" x="363"/>
        <item m="1" x="58"/>
        <item m="1" x="176"/>
        <item m="1" x="374"/>
        <item m="1" x="123"/>
        <item m="1" x="386"/>
        <item m="1" x="367"/>
        <item m="1" x="124"/>
        <item m="1" x="249"/>
        <item m="1" x="110"/>
        <item m="1" x="308"/>
        <item m="1" x="373"/>
        <item m="1" x="155"/>
        <item m="1" x="280"/>
        <item m="1" x="223"/>
        <item m="1" x="125"/>
        <item m="1" x="196"/>
        <item m="1" x="148"/>
        <item m="1" x="105"/>
        <item x="27"/>
        <item x="1"/>
        <item m="1" x="84"/>
        <item m="1" x="380"/>
        <item m="1" x="66"/>
        <item m="1" x="297"/>
        <item m="1" x="324"/>
        <item m="1" x="87"/>
        <item m="1" x="242"/>
        <item m="1" x="178"/>
        <item m="1" x="162"/>
        <item m="1" x="90"/>
        <item m="1" x="356"/>
        <item m="1" x="382"/>
        <item x="15"/>
        <item m="1" x="131"/>
        <item m="1" x="72"/>
        <item m="1" x="344"/>
        <item m="1" x="89"/>
        <item m="1" x="74"/>
        <item m="1" x="302"/>
        <item m="1" x="295"/>
        <item m="1" x="182"/>
        <item m="1" x="85"/>
        <item m="1" x="199"/>
        <item x="10"/>
        <item m="1" x="238"/>
        <item m="1" x="114"/>
        <item m="1" x="195"/>
        <item m="1" x="151"/>
        <item m="1" x="231"/>
        <item m="1" x="218"/>
        <item m="1" x="149"/>
        <item m="1" x="341"/>
        <item x="38"/>
        <item m="1" x="364"/>
        <item m="1" x="160"/>
        <item m="1" x="190"/>
        <item x="8"/>
        <item x="30"/>
        <item m="1" x="259"/>
        <item m="1" x="185"/>
        <item m="1" x="49"/>
        <item m="1" x="60"/>
        <item m="1" x="201"/>
        <item m="1" x="312"/>
        <item m="1" x="46"/>
        <item m="1" x="132"/>
        <item m="1" x="228"/>
        <item m="1" x="325"/>
        <item m="1" x="59"/>
        <item m="1" x="333"/>
        <item m="1" x="338"/>
        <item x="20"/>
        <item m="1" x="93"/>
        <item m="1" x="381"/>
        <item m="1" x="359"/>
        <item m="1" x="332"/>
        <item x="5"/>
        <item m="1" x="99"/>
        <item m="1" x="152"/>
        <item m="1" x="157"/>
        <item x="9"/>
        <item m="1" x="269"/>
        <item m="1" x="272"/>
        <item m="1" x="107"/>
        <item m="1" x="53"/>
        <item m="1" x="266"/>
        <item x="7"/>
        <item m="1" x="267"/>
        <item m="1" x="352"/>
        <item m="1" x="351"/>
        <item m="1" x="204"/>
        <item m="1" x="335"/>
        <item m="1" x="206"/>
        <item m="1" x="224"/>
        <item m="1" x="246"/>
        <item m="1" x="169"/>
        <item m="1" x="281"/>
        <item m="1" x="202"/>
        <item m="1" x="203"/>
        <item m="1" x="133"/>
        <item m="1" x="310"/>
        <item x="0"/>
        <item m="1" x="88"/>
        <item m="1" x="183"/>
        <item m="1" x="279"/>
        <item x="25"/>
        <item x="29"/>
        <item m="1" x="170"/>
        <item m="1" x="57"/>
        <item m="1" x="330"/>
        <item m="1" x="294"/>
        <item m="1" x="109"/>
        <item x="14"/>
        <item m="1" x="354"/>
        <item m="1" x="194"/>
        <item m="1" x="260"/>
        <item m="1" x="304"/>
        <item m="1" x="248"/>
        <item m="1" x="317"/>
        <item x="26"/>
        <item m="1" x="323"/>
        <item m="1" x="61"/>
        <item m="1" x="216"/>
        <item m="1" x="115"/>
        <item m="1" x="159"/>
        <item x="23"/>
        <item m="1" x="244"/>
        <item x="4"/>
        <item m="1" x="301"/>
        <item m="1" x="184"/>
        <item m="1" x="357"/>
        <item m="1" x="316"/>
        <item m="1" x="79"/>
        <item m="1" x="378"/>
        <item m="1" x="138"/>
        <item m="1" x="209"/>
        <item m="1" x="166"/>
        <item m="1" x="257"/>
        <item x="35"/>
        <item m="1" x="293"/>
        <item m="1" x="41"/>
        <item m="1" x="164"/>
        <item m="1" x="187"/>
        <item m="1" x="234"/>
        <item m="1" x="210"/>
        <item m="1" x="62"/>
        <item m="1" x="71"/>
        <item m="1" x="141"/>
        <item m="1" x="251"/>
        <item m="1" x="168"/>
        <item m="1" x="369"/>
        <item m="1" x="101"/>
        <item x="34"/>
        <item x="37"/>
        <item m="1" x="385"/>
        <item m="1" x="192"/>
        <item m="1" x="158"/>
        <item m="1" x="243"/>
        <item m="1" x="69"/>
        <item m="1" x="51"/>
        <item x="11"/>
        <item m="1" x="70"/>
        <item m="1" x="268"/>
        <item m="1" x="250"/>
        <item m="1" x="292"/>
        <item m="1" x="376"/>
        <item m="1" x="275"/>
        <item m="1" x="129"/>
        <item m="1" x="43"/>
        <item m="1" x="309"/>
        <item m="1" x="263"/>
        <item m="1" x="103"/>
        <item m="1" x="44"/>
        <item m="1" x="337"/>
        <item m="1" x="328"/>
        <item m="1" x="245"/>
        <item m="1" x="167"/>
        <item m="1" x="221"/>
        <item m="1" x="355"/>
        <item m="1" x="326"/>
        <item m="1" x="73"/>
        <item m="1" x="285"/>
        <item x="19"/>
        <item m="1" x="287"/>
        <item m="1" x="197"/>
        <item m="1" x="329"/>
        <item m="1" x="311"/>
        <item x="24"/>
        <item m="1" x="150"/>
        <item m="1" x="211"/>
        <item m="1" x="128"/>
        <item m="1" x="52"/>
        <item m="1" x="276"/>
        <item m="1" x="360"/>
        <item m="1" x="143"/>
        <item x="22"/>
        <item x="32"/>
        <item m="1" x="180"/>
        <item m="1" x="320"/>
        <item m="1" x="283"/>
        <item x="28"/>
        <item m="1" x="130"/>
        <item m="1" x="277"/>
        <item m="1" x="136"/>
        <item m="1" x="237"/>
        <item x="6"/>
        <item m="1" x="91"/>
        <item m="1" x="42"/>
        <item m="1" x="232"/>
        <item m="1" x="289"/>
        <item m="1" x="193"/>
        <item m="1" x="284"/>
        <item m="1" x="156"/>
        <item m="1" x="236"/>
        <item m="1" x="321"/>
        <item m="1" x="45"/>
        <item m="1" x="139"/>
        <item m="1" x="111"/>
        <item h="1" x="3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 includeNewItemsInFilter="1"/>
    <pivotField dataField="1" compact="0" showAll="0" includeNewItemsInFilter="1"/>
    <pivotField name="Show" axis="axisRow" compact="0" showAll="0" includeNewItemsInFilter="1" sortType="ascending" rankBy="0">
      <items count="86">
        <item m="1" x="75"/>
        <item m="1" x="65"/>
        <item m="1" x="62"/>
        <item x="0"/>
        <item x="1"/>
        <item m="1" x="50"/>
        <item x="2"/>
        <item m="1" x="34"/>
        <item m="1" x="70"/>
        <item m="1" x="31"/>
        <item m="1" x="64"/>
        <item x="3"/>
        <item m="1" x="48"/>
        <item m="1" x="53"/>
        <item m="1" x="45"/>
        <item x="4"/>
        <item m="1" x="63"/>
        <item m="1" x="26"/>
        <item m="1" x="83"/>
        <item m="1" x="30"/>
        <item x="5"/>
        <item m="1" x="73"/>
        <item x="6"/>
        <item x="7"/>
        <item m="1" x="33"/>
        <item m="1" x="29"/>
        <item m="1" x="57"/>
        <item m="1" x="56"/>
        <item x="8"/>
        <item m="1" x="40"/>
        <item m="1" x="74"/>
        <item x="9"/>
        <item m="1" x="36"/>
        <item m="1" x="72"/>
        <item m="1" x="76"/>
        <item x="10"/>
        <item x="11"/>
        <item m="1" x="27"/>
        <item m="1" x="82"/>
        <item x="12"/>
        <item m="1" x="35"/>
        <item x="13"/>
        <item x="14"/>
        <item m="1" x="44"/>
        <item m="1" x="38"/>
        <item m="1" x="43"/>
        <item m="1" x="59"/>
        <item x="15"/>
        <item m="1" x="79"/>
        <item m="1" x="42"/>
        <item m="1" x="47"/>
        <item m="1" x="84"/>
        <item x="16"/>
        <item m="1" x="58"/>
        <item m="1" x="51"/>
        <item x="17"/>
        <item m="1" x="28"/>
        <item m="1" x="78"/>
        <item m="1" x="60"/>
        <item m="1" x="52"/>
        <item m="1" x="69"/>
        <item x="18"/>
        <item x="19"/>
        <item m="1" x="71"/>
        <item m="1" x="67"/>
        <item x="20"/>
        <item m="1" x="77"/>
        <item m="1" x="46"/>
        <item x="25"/>
        <item m="1" x="80"/>
        <item m="1" x="61"/>
        <item x="21"/>
        <item m="1" x="39"/>
        <item m="1" x="49"/>
        <item m="1" x="68"/>
        <item x="22"/>
        <item m="1" x="54"/>
        <item m="1" x="66"/>
        <item x="23"/>
        <item x="24"/>
        <item m="1" x="37"/>
        <item m="1" x="55"/>
        <item m="1" x="81"/>
        <item m="1" x="41"/>
        <item m="1" x="32"/>
        <item t="default"/>
      </items>
    </pivotField>
  </pivotFields>
  <rowFields count="2">
    <field x="0"/>
    <field x="3"/>
  </rowFields>
  <rowItems count="142">
    <i>
      <x v="269"/>
    </i>
    <i r="1">
      <x v="3"/>
    </i>
    <i r="1">
      <x v="15"/>
    </i>
    <i r="1">
      <x v="28"/>
    </i>
    <i r="1">
      <x v="52"/>
    </i>
    <i t="blank">
      <x v="269"/>
    </i>
    <i>
      <x v="187"/>
    </i>
    <i r="1">
      <x v="3"/>
    </i>
    <i r="1">
      <x v="15"/>
    </i>
    <i r="1">
      <x v="28"/>
    </i>
    <i r="1">
      <x v="35"/>
    </i>
    <i r="1">
      <x v="79"/>
    </i>
    <i t="blank">
      <x v="187"/>
    </i>
    <i>
      <x v="83"/>
    </i>
    <i r="1">
      <x v="3"/>
    </i>
    <i r="1">
      <x v="15"/>
    </i>
    <i r="1">
      <x v="20"/>
    </i>
    <i t="blank">
      <x v="83"/>
    </i>
    <i>
      <x v="151"/>
    </i>
    <i r="1">
      <x v="28"/>
    </i>
    <i r="1">
      <x v="61"/>
    </i>
    <i t="blank">
      <x v="151"/>
    </i>
    <i>
      <x v="224"/>
    </i>
    <i r="1">
      <x v="15"/>
    </i>
    <i r="1">
      <x v="61"/>
    </i>
    <i t="blank">
      <x v="224"/>
    </i>
    <i>
      <x v="200"/>
    </i>
    <i r="1">
      <x v="23"/>
    </i>
    <i r="1">
      <x v="41"/>
    </i>
    <i r="1">
      <x v="61"/>
    </i>
    <i r="1">
      <x v="65"/>
    </i>
    <i t="blank">
      <x v="200"/>
    </i>
    <i>
      <x v="137"/>
    </i>
    <i r="1">
      <x v="65"/>
    </i>
    <i t="blank">
      <x v="137"/>
    </i>
    <i>
      <x v="211"/>
    </i>
    <i r="1">
      <x v="20"/>
    </i>
    <i r="1">
      <x v="35"/>
    </i>
    <i r="1">
      <x v="79"/>
    </i>
    <i t="blank">
      <x v="211"/>
    </i>
    <i>
      <x v="143"/>
    </i>
    <i r="1">
      <x v="35"/>
    </i>
    <i r="1">
      <x v="79"/>
    </i>
    <i t="blank">
      <x v="143"/>
    </i>
    <i>
      <x v="244"/>
    </i>
    <i r="1">
      <x v="11"/>
    </i>
    <i r="1">
      <x v="41"/>
    </i>
    <i r="1">
      <x v="65"/>
    </i>
    <i t="blank">
      <x v="244"/>
    </i>
    <i>
      <x v="248"/>
    </i>
    <i r="1">
      <x v="15"/>
    </i>
    <i r="1">
      <x v="61"/>
    </i>
    <i t="blank">
      <x v="248"/>
    </i>
    <i>
      <x v="273"/>
    </i>
    <i r="1">
      <x v="47"/>
    </i>
    <i r="1">
      <x v="71"/>
    </i>
    <i t="blank">
      <x v="273"/>
    </i>
    <i>
      <x v="364"/>
    </i>
    <i r="1">
      <x v="61"/>
    </i>
    <i t="blank">
      <x v="364"/>
    </i>
    <i>
      <x v="328"/>
    </i>
    <i r="1">
      <x v="20"/>
    </i>
    <i t="blank">
      <x v="328"/>
    </i>
    <i>
      <x v="320"/>
    </i>
    <i r="1">
      <x v="65"/>
    </i>
    <i t="blank">
      <x v="320"/>
    </i>
    <i>
      <x v="76"/>
    </i>
    <i r="1">
      <x v="23"/>
    </i>
    <i r="1">
      <x v="78"/>
    </i>
    <i t="blank">
      <x v="76"/>
    </i>
    <i>
      <x v="293"/>
    </i>
    <i r="1">
      <x v="41"/>
    </i>
    <i t="blank">
      <x v="293"/>
    </i>
    <i>
      <x v="32"/>
    </i>
    <i r="1">
      <x v="36"/>
    </i>
    <i t="blank">
      <x v="32"/>
    </i>
    <i>
      <x v="287"/>
    </i>
    <i r="1">
      <x v="52"/>
    </i>
    <i t="blank">
      <x v="287"/>
    </i>
    <i>
      <x v="9"/>
    </i>
    <i r="1">
      <x v="20"/>
    </i>
    <i t="blank">
      <x v="9"/>
    </i>
    <i>
      <x v="306"/>
    </i>
    <i r="1">
      <x v="65"/>
    </i>
    <i t="blank">
      <x v="306"/>
    </i>
    <i>
      <x v="66"/>
    </i>
    <i r="1">
      <x v="78"/>
    </i>
    <i t="blank">
      <x v="66"/>
    </i>
    <i>
      <x v="274"/>
    </i>
    <i r="1">
      <x v="55"/>
    </i>
    <i t="blank">
      <x v="274"/>
    </i>
    <i>
      <x v="373"/>
    </i>
    <i r="1">
      <x v="11"/>
    </i>
    <i t="blank">
      <x v="373"/>
    </i>
    <i>
      <x v="355"/>
    </i>
    <i r="1">
      <x v="41"/>
    </i>
    <i t="blank">
      <x v="355"/>
    </i>
    <i>
      <x v="350"/>
    </i>
    <i r="1">
      <x v="35"/>
    </i>
    <i t="blank">
      <x v="350"/>
    </i>
    <i>
      <x v="48"/>
    </i>
    <i r="1">
      <x v="20"/>
    </i>
    <i t="blank">
      <x v="48"/>
    </i>
    <i>
      <x v="186"/>
    </i>
    <i r="1">
      <x v="52"/>
    </i>
    <i t="blank">
      <x v="186"/>
    </i>
    <i>
      <x v="321"/>
    </i>
    <i r="1">
      <x v="79"/>
    </i>
    <i t="blank">
      <x v="321"/>
    </i>
    <i>
      <x v="220"/>
    </i>
    <i r="1">
      <x v="68"/>
    </i>
    <i t="blank">
      <x v="220"/>
    </i>
    <i>
      <x v="363"/>
    </i>
    <i r="1">
      <x v="36"/>
    </i>
    <i t="blank">
      <x v="363"/>
    </i>
    <i>
      <x v="295"/>
    </i>
    <i r="1">
      <x v="6"/>
    </i>
    <i t="blank">
      <x v="295"/>
    </i>
    <i>
      <x v="225"/>
    </i>
    <i r="1">
      <x v="55"/>
    </i>
    <i t="blank">
      <x v="225"/>
    </i>
    <i>
      <x v="368"/>
    </i>
    <i r="1">
      <x v="52"/>
    </i>
    <i t="blank">
      <x v="368"/>
    </i>
    <i>
      <x v="254"/>
    </i>
    <i r="1">
      <x v="11"/>
    </i>
    <i t="blank">
      <x v="254"/>
    </i>
    <i>
      <x v="239"/>
    </i>
    <i r="1">
      <x v="35"/>
    </i>
    <i t="blank">
      <x v="239"/>
    </i>
    <i>
      <x v="129"/>
    </i>
    <i r="1">
      <x v="68"/>
    </i>
    <i t="blank">
      <x v="129"/>
    </i>
    <i>
      <x v="77"/>
    </i>
    <i r="1">
      <x v="55"/>
    </i>
    <i t="blank">
      <x v="77"/>
    </i>
    <i>
      <x v="280"/>
    </i>
    <i r="1">
      <x v="22"/>
    </i>
    <i t="blank">
      <x v="280"/>
    </i>
    <i>
      <x v="123"/>
    </i>
    <i r="1">
      <x v="68"/>
    </i>
    <i t="blank">
      <x v="123"/>
    </i>
  </rowItems>
  <colItems count="1">
    <i/>
  </colItems>
  <dataFields count="1">
    <dataField name="Merit Points" fld="2" baseField="0" baseItem="0"/>
  </dataFields>
  <pivotTableStyleInfo showRowHeaders="1" showColHeaders="1" showRowStripes="0" showColStripes="0" showLastColumn="1"/>
</pivotTableDefinition>
</file>

<file path=xl/pivotTables/pivotTable7.xml><?xml version="1.0" encoding="utf-8"?>
<pivotTableDefinition xmlns="http://schemas.openxmlformats.org/spreadsheetml/2006/main" name="PivotTable6" cacheId="6" autoFormatId="4096" applyNumberFormats="1" applyBorderFormats="1" applyFontFormats="1" applyPatternFormats="1" applyAlignmentFormats="1" applyWidthHeightFormats="1" dataCaption="Data" updatedVersion="4" minRefreshableVersion="3" showMemberPropertyTips="0" useAutoFormatting="1" rowGrandTotals="0" itemPrintTitles="1" createdVersion="3" indent="0" compact="0" compactData="0" gridDropZones="1">
  <location ref="A3:C112" firstHeaderRow="1" firstDataRow="1" firstDataCol="2"/>
  <pivotFields count="4">
    <pivotField name="Entry" axis="axisRow" compact="0" showAll="0" insertBlankRow="1" includeNewItemsInFilter="1" sortType="descending" rankBy="0">
      <items count="354">
        <item x="5"/>
        <item x="4"/>
        <item m="1" x="283"/>
        <item m="1" x="243"/>
        <item x="9"/>
        <item x="6"/>
        <item m="1" x="181"/>
        <item m="1" x="73"/>
        <item m="1" x="301"/>
        <item m="1" x="196"/>
        <item x="17"/>
        <item m="1" x="239"/>
        <item m="1" x="279"/>
        <item m="1" x="141"/>
        <item m="1" x="185"/>
        <item m="1" x="296"/>
        <item m="1" x="237"/>
        <item m="1" x="63"/>
        <item x="25"/>
        <item m="1" x="167"/>
        <item m="1" x="340"/>
        <item m="1" x="316"/>
        <item m="1" x="216"/>
        <item m="1" x="307"/>
        <item m="1" x="115"/>
        <item m="1" x="329"/>
        <item m="1" x="89"/>
        <item m="1" x="313"/>
        <item m="1" x="127"/>
        <item m="1" x="227"/>
        <item m="1" x="314"/>
        <item m="1" x="128"/>
        <item m="1" x="91"/>
        <item m="1" x="108"/>
        <item x="16"/>
        <item m="1" x="38"/>
        <item m="1" x="207"/>
        <item m="1" x="349"/>
        <item m="1" x="174"/>
        <item m="1" x="120"/>
        <item m="1" x="87"/>
        <item m="1" x="330"/>
        <item m="1" x="95"/>
        <item m="1" x="70"/>
        <item m="1" x="160"/>
        <item m="1" x="236"/>
        <item m="1" x="260"/>
        <item x="14"/>
        <item m="1" x="166"/>
        <item m="1" x="161"/>
        <item m="1" x="55"/>
        <item m="1" x="300"/>
        <item m="1" x="326"/>
        <item m="1" x="334"/>
        <item m="1" x="303"/>
        <item m="1" x="60"/>
        <item m="1" x="205"/>
        <item x="19"/>
        <item x="12"/>
        <item m="1" x="123"/>
        <item m="1" x="140"/>
        <item m="1" x="249"/>
        <item m="1" x="175"/>
        <item m="1" x="246"/>
        <item m="1" x="102"/>
        <item m="1" x="101"/>
        <item m="1" x="59"/>
        <item m="1" x="112"/>
        <item m="1" x="117"/>
        <item m="1" x="191"/>
        <item m="1" x="69"/>
        <item m="1" x="265"/>
        <item m="1" x="68"/>
        <item m="1" x="100"/>
        <item m="1" x="187"/>
        <item m="1" x="335"/>
        <item m="1" x="98"/>
        <item m="1" x="344"/>
        <item m="1" x="103"/>
        <item m="1" x="311"/>
        <item m="1" x="272"/>
        <item m="1" x="278"/>
        <item m="1" x="215"/>
        <item m="1" x="306"/>
        <item m="1" x="210"/>
        <item m="1" x="44"/>
        <item m="1" x="45"/>
        <item m="1" x="211"/>
        <item m="1" x="250"/>
        <item m="1" x="269"/>
        <item m="1" x="263"/>
        <item m="1" x="66"/>
        <item m="1" x="96"/>
        <item m="1" x="80"/>
        <item m="1" x="228"/>
        <item m="1" x="289"/>
        <item m="1" x="317"/>
        <item m="1" x="65"/>
        <item m="1" x="162"/>
        <item m="1" x="158"/>
        <item m="1" x="224"/>
        <item m="1" x="284"/>
        <item m="1" x="54"/>
        <item m="1" x="132"/>
        <item m="1" x="200"/>
        <item m="1" x="222"/>
        <item m="1" x="291"/>
        <item m="1" x="104"/>
        <item m="1" x="342"/>
        <item m="1" x="48"/>
        <item x="7"/>
        <item m="1" x="138"/>
        <item m="1" x="348"/>
        <item m="1" x="338"/>
        <item m="1" x="33"/>
        <item m="1" x="84"/>
        <item m="1" x="226"/>
        <item m="1" x="182"/>
        <item x="8"/>
        <item m="1" x="194"/>
        <item m="1" x="352"/>
        <item m="1" x="97"/>
        <item m="1" x="270"/>
        <item m="1" x="203"/>
        <item m="1" x="57"/>
        <item m="1" x="135"/>
        <item m="1" x="308"/>
        <item m="1" x="81"/>
        <item m="1" x="86"/>
        <item m="1" x="149"/>
        <item m="1" x="245"/>
        <item m="1" x="129"/>
        <item m="1" x="220"/>
        <item x="3"/>
        <item m="1" x="42"/>
        <item m="1" x="143"/>
        <item x="30"/>
        <item m="1" x="130"/>
        <item m="1" x="177"/>
        <item m="1" x="336"/>
        <item m="1" x="238"/>
        <item m="1" x="49"/>
        <item m="1" x="79"/>
        <item x="15"/>
        <item x="27"/>
        <item m="1" x="282"/>
        <item m="1" x="255"/>
        <item m="1" x="288"/>
        <item m="1" x="253"/>
        <item m="1" x="331"/>
        <item m="1" x="126"/>
        <item m="1" x="159"/>
        <item m="1" x="310"/>
        <item m="1" x="56"/>
        <item m="1" x="219"/>
        <item m="1" x="147"/>
        <item m="1" x="204"/>
        <item m="1" x="321"/>
        <item m="1" x="67"/>
        <item m="1" x="78"/>
        <item m="1" x="327"/>
        <item m="1" x="163"/>
        <item x="1"/>
        <item m="1" x="339"/>
        <item m="1" x="105"/>
        <item m="1" x="351"/>
        <item m="1" x="332"/>
        <item m="1" x="106"/>
        <item x="28"/>
        <item m="1" x="280"/>
        <item m="1" x="337"/>
        <item m="1" x="139"/>
        <item m="1" x="257"/>
        <item m="1" x="82"/>
        <item x="26"/>
        <item m="1" x="186"/>
        <item m="1" x="131"/>
        <item m="1" x="179"/>
        <item m="1" x="88"/>
        <item m="1" x="46"/>
        <item m="1" x="71"/>
        <item m="1" x="346"/>
        <item m="1" x="58"/>
        <item m="1" x="293"/>
        <item m="1" x="146"/>
        <item x="29"/>
        <item m="1" x="109"/>
        <item m="1" x="347"/>
        <item m="1" x="152"/>
        <item m="1" x="312"/>
        <item m="1" x="76"/>
        <item m="1" x="62"/>
        <item m="1" x="274"/>
        <item m="1" x="268"/>
        <item m="1" x="116"/>
        <item m="1" x="72"/>
        <item m="1" x="345"/>
        <item m="1" x="189"/>
        <item m="1" x="85"/>
        <item m="1" x="164"/>
        <item m="1" x="225"/>
        <item m="1" x="94"/>
        <item m="1" x="136"/>
        <item m="1" x="217"/>
        <item m="1" x="209"/>
        <item m="1" x="133"/>
        <item m="1" x="180"/>
        <item m="1" x="309"/>
        <item m="1" x="234"/>
        <item m="1" x="328"/>
        <item m="1" x="145"/>
        <item m="1" x="178"/>
        <item x="10"/>
        <item m="1" x="241"/>
        <item m="1" x="172"/>
        <item m="1" x="40"/>
        <item m="1" x="51"/>
        <item m="1" x="192"/>
        <item m="1" x="36"/>
        <item m="1" x="111"/>
        <item m="1" x="294"/>
        <item m="1" x="50"/>
        <item m="1" x="302"/>
        <item m="1" x="198"/>
        <item m="1" x="275"/>
        <item m="1" x="83"/>
        <item m="1" x="137"/>
        <item m="1" x="251"/>
        <item m="1" x="90"/>
        <item m="1" x="190"/>
        <item m="1" x="43"/>
        <item m="1" x="247"/>
        <item m="1" x="121"/>
        <item m="1" x="113"/>
        <item m="1" x="320"/>
        <item m="1" x="318"/>
        <item m="1" x="195"/>
        <item m="1" x="323"/>
        <item m="1" x="286"/>
        <item m="1" x="304"/>
        <item m="1" x="197"/>
        <item m="1" x="232"/>
        <item m="1" x="155"/>
        <item m="1" x="258"/>
        <item m="1" x="193"/>
        <item m="1" x="114"/>
        <item m="1" x="343"/>
        <item m="1" x="75"/>
        <item m="1" x="183"/>
        <item m="1" x="168"/>
        <item m="1" x="256"/>
        <item m="1" x="157"/>
        <item m="1" x="299"/>
        <item m="1" x="92"/>
        <item m="1" x="287"/>
        <item m="1" x="208"/>
        <item m="1" x="322"/>
        <item m="1" x="242"/>
        <item m="1" x="277"/>
        <item m="1" x="233"/>
        <item m="1" x="285"/>
        <item m="1" x="292"/>
        <item m="1" x="52"/>
        <item m="1" x="214"/>
        <item m="1" x="206"/>
        <item m="1" x="144"/>
        <item m="1" x="212"/>
        <item m="1" x="273"/>
        <item m="1" x="248"/>
        <item m="1" x="171"/>
        <item m="1" x="324"/>
        <item x="18"/>
        <item m="1" x="201"/>
        <item m="1" x="150"/>
        <item m="1" x="240"/>
        <item m="1" x="267"/>
        <item m="1" x="333"/>
        <item m="1" x="32"/>
        <item m="1" x="148"/>
        <item m="1" x="276"/>
        <item m="1" x="176"/>
        <item m="1" x="202"/>
        <item m="1" x="53"/>
        <item m="1" x="122"/>
        <item m="1" x="235"/>
        <item m="1" x="169"/>
        <item m="1" x="154"/>
        <item m="1" x="37"/>
        <item m="1" x="350"/>
        <item m="1" x="142"/>
        <item m="1" x="47"/>
        <item m="1" x="229"/>
        <item m="1" x="61"/>
        <item m="1" x="41"/>
        <item m="1" x="173"/>
        <item m="1" x="99"/>
        <item m="1" x="213"/>
        <item m="1" x="266"/>
        <item m="1" x="341"/>
        <item x="2"/>
        <item m="1" x="252"/>
        <item m="1" x="110"/>
        <item m="1" x="34"/>
        <item m="1" x="281"/>
        <item m="1" x="107"/>
        <item m="1" x="244"/>
        <item m="1" x="35"/>
        <item m="1" x="305"/>
        <item m="1" x="230"/>
        <item m="1" x="297"/>
        <item m="1" x="231"/>
        <item m="1" x="153"/>
        <item m="1" x="319"/>
        <item m="1" x="156"/>
        <item m="1" x="295"/>
        <item m="1" x="262"/>
        <item m="1" x="74"/>
        <item m="1" x="188"/>
        <item m="1" x="298"/>
        <item m="1" x="134"/>
        <item m="1" x="271"/>
        <item x="11"/>
        <item m="1" x="325"/>
        <item m="1" x="31"/>
        <item m="1" x="124"/>
        <item x="20"/>
        <item m="1" x="315"/>
        <item m="1" x="165"/>
        <item m="1" x="290"/>
        <item m="1" x="259"/>
        <item m="1" x="125"/>
        <item m="1" x="64"/>
        <item m="1" x="151"/>
        <item m="1" x="254"/>
        <item m="1" x="118"/>
        <item m="1" x="221"/>
        <item m="1" x="39"/>
        <item m="1" x="223"/>
        <item m="1" x="170"/>
        <item m="1" x="77"/>
        <item m="1" x="218"/>
        <item m="1" x="264"/>
        <item m="1" x="184"/>
        <item m="1" x="261"/>
        <item x="13"/>
        <item m="1" x="199"/>
        <item m="1" x="119"/>
        <item m="1" x="93"/>
        <item h="1" x="0"/>
        <item x="21"/>
        <item x="22"/>
        <item x="23"/>
        <item x="2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 includeNewItemsInFilter="1"/>
    <pivotField dataField="1" compact="0" showAll="0" includeNewItemsInFilter="1"/>
    <pivotField name="Show" axis="axisRow" compact="0" showAll="0" includeNewItemsInFilter="1" sortType="ascending" rankBy="0">
      <items count="94">
        <item m="1" x="82"/>
        <item x="0"/>
        <item x="1"/>
        <item m="1" x="71"/>
        <item m="1" x="68"/>
        <item x="2"/>
        <item m="1" x="60"/>
        <item x="3"/>
        <item m="1" x="44"/>
        <item m="1" x="77"/>
        <item m="1" x="41"/>
        <item m="1" x="70"/>
        <item m="1" x="58"/>
        <item x="4"/>
        <item x="5"/>
        <item m="1" x="76"/>
        <item x="6"/>
        <item x="7"/>
        <item m="1" x="69"/>
        <item m="1" x="36"/>
        <item m="1" x="91"/>
        <item m="1" x="53"/>
        <item x="8"/>
        <item x="9"/>
        <item m="1" x="40"/>
        <item m="1" x="37"/>
        <item x="10"/>
        <item m="1" x="80"/>
        <item m="1" x="81"/>
        <item x="11"/>
        <item m="1" x="43"/>
        <item m="1" x="39"/>
        <item x="12"/>
        <item x="13"/>
        <item m="1" x="49"/>
        <item x="14"/>
        <item x="15"/>
        <item x="16"/>
        <item m="1" x="45"/>
        <item m="1" x="79"/>
        <item m="1" x="83"/>
        <item m="1" x="64"/>
        <item x="18"/>
        <item x="17"/>
        <item m="1" x="90"/>
        <item x="19"/>
        <item x="20"/>
        <item x="21"/>
        <item x="30"/>
        <item x="22"/>
        <item m="1" x="55"/>
        <item m="1" x="47"/>
        <item m="1" x="52"/>
        <item m="1" x="65"/>
        <item m="1" x="85"/>
        <item m="1" x="87"/>
        <item m="1" x="51"/>
        <item m="1" x="57"/>
        <item m="1" x="92"/>
        <item x="23"/>
        <item x="24"/>
        <item m="1" x="54"/>
        <item x="25"/>
        <item x="26"/>
        <item m="1" x="38"/>
        <item x="27"/>
        <item m="1" x="86"/>
        <item m="1" x="66"/>
        <item m="1" x="61"/>
        <item m="1" x="75"/>
        <item x="28"/>
        <item m="1" x="78"/>
        <item m="1" x="73"/>
        <item x="29"/>
        <item m="1" x="84"/>
        <item m="1" x="56"/>
        <item x="31"/>
        <item m="1" x="88"/>
        <item m="1" x="67"/>
        <item m="1" x="48"/>
        <item x="32"/>
        <item m="1" x="59"/>
        <item x="33"/>
        <item m="1" x="74"/>
        <item m="1" x="62"/>
        <item m="1" x="72"/>
        <item x="34"/>
        <item x="35"/>
        <item m="1" x="46"/>
        <item m="1" x="63"/>
        <item m="1" x="89"/>
        <item m="1" x="50"/>
        <item m="1" x="42"/>
        <item t="default"/>
      </items>
    </pivotField>
  </pivotFields>
  <rowFields count="2">
    <field x="0"/>
    <field x="3"/>
  </rowFields>
  <rowItems count="109">
    <i>
      <x v="133"/>
    </i>
    <i r="1">
      <x v="2"/>
    </i>
    <i r="1">
      <x v="14"/>
    </i>
    <i r="1">
      <x v="16"/>
    </i>
    <i r="1">
      <x v="33"/>
    </i>
    <i r="1">
      <x v="73"/>
    </i>
    <i r="1">
      <x v="87"/>
    </i>
    <i t="blank">
      <x v="133"/>
    </i>
    <i>
      <x v="212"/>
    </i>
    <i r="1">
      <x v="16"/>
    </i>
    <i r="1">
      <x v="32"/>
    </i>
    <i r="1">
      <x v="46"/>
    </i>
    <i r="1">
      <x v="59"/>
    </i>
    <i r="1">
      <x v="65"/>
    </i>
    <i r="1">
      <x v="73"/>
    </i>
    <i t="blank">
      <x v="212"/>
    </i>
    <i>
      <x v="4"/>
    </i>
    <i r="1">
      <x v="14"/>
    </i>
    <i r="1">
      <x v="16"/>
    </i>
    <i r="1">
      <x v="65"/>
    </i>
    <i r="1">
      <x v="73"/>
    </i>
    <i t="blank">
      <x v="4"/>
    </i>
    <i>
      <x v="47"/>
    </i>
    <i r="1">
      <x v="29"/>
    </i>
    <i r="1">
      <x v="33"/>
    </i>
    <i r="1">
      <x v="47"/>
    </i>
    <i r="1">
      <x v="65"/>
    </i>
    <i r="1">
      <x v="73"/>
    </i>
    <i t="blank">
      <x v="47"/>
    </i>
    <i>
      <x v="299"/>
    </i>
    <i r="1">
      <x v="2"/>
    </i>
    <i r="1">
      <x v="16"/>
    </i>
    <i t="blank">
      <x v="299"/>
    </i>
    <i>
      <x v="321"/>
    </i>
    <i r="1">
      <x v="22"/>
    </i>
    <i t="blank">
      <x v="321"/>
    </i>
    <i>
      <x v="10"/>
    </i>
    <i r="1">
      <x v="60"/>
    </i>
    <i r="1">
      <x v="82"/>
    </i>
    <i t="blank">
      <x v="10"/>
    </i>
    <i>
      <x v="349"/>
    </i>
    <i r="1">
      <x v="65"/>
    </i>
    <i t="blank">
      <x v="349"/>
    </i>
    <i>
      <x v="162"/>
    </i>
    <i r="1">
      <x v="1"/>
    </i>
    <i t="blank">
      <x v="162"/>
    </i>
    <i>
      <x v="350"/>
    </i>
    <i r="1">
      <x v="65"/>
    </i>
    <i t="blank">
      <x v="350"/>
    </i>
    <i>
      <x v="143"/>
    </i>
    <i r="1">
      <x v="37"/>
    </i>
    <i t="blank">
      <x v="143"/>
    </i>
    <i>
      <x v="271"/>
    </i>
    <i r="1">
      <x v="63"/>
    </i>
    <i t="blank">
      <x v="271"/>
    </i>
    <i>
      <x v="185"/>
    </i>
    <i r="1">
      <x v="87"/>
    </i>
    <i t="blank">
      <x v="185"/>
    </i>
    <i>
      <x v="110"/>
    </i>
    <i r="1">
      <x v="13"/>
    </i>
    <i t="blank">
      <x v="110"/>
    </i>
    <i>
      <x v="1"/>
    </i>
    <i r="1">
      <x v="5"/>
    </i>
    <i t="blank">
      <x v="1"/>
    </i>
    <i>
      <x v="351"/>
    </i>
    <i r="1">
      <x v="65"/>
    </i>
    <i t="blank">
      <x v="351"/>
    </i>
    <i>
      <x v="57"/>
    </i>
    <i r="1">
      <x v="65"/>
    </i>
    <i t="blank">
      <x v="57"/>
    </i>
    <i>
      <x v="344"/>
    </i>
    <i r="1">
      <x v="26"/>
    </i>
    <i t="blank">
      <x v="344"/>
    </i>
    <i>
      <x v="136"/>
    </i>
    <i r="1">
      <x v="87"/>
    </i>
    <i t="blank">
      <x v="136"/>
    </i>
    <i>
      <x v="325"/>
    </i>
    <i r="1">
      <x v="65"/>
    </i>
    <i t="blank">
      <x v="325"/>
    </i>
    <i>
      <x v="352"/>
    </i>
    <i r="1">
      <x v="65"/>
    </i>
    <i t="blank">
      <x v="352"/>
    </i>
    <i>
      <x/>
    </i>
    <i r="1">
      <x v="5"/>
    </i>
    <i t="blank">
      <x/>
    </i>
    <i>
      <x v="34"/>
    </i>
    <i r="1">
      <x v="42"/>
    </i>
    <i t="blank">
      <x v="34"/>
    </i>
    <i>
      <x v="118"/>
    </i>
    <i r="1">
      <x v="13"/>
    </i>
    <i t="blank">
      <x v="118"/>
    </i>
    <i>
      <x v="18"/>
    </i>
    <i r="1">
      <x v="73"/>
    </i>
    <i t="blank">
      <x v="18"/>
    </i>
    <i>
      <x v="58"/>
    </i>
    <i r="1">
      <x v="22"/>
    </i>
    <i t="blank">
      <x v="58"/>
    </i>
    <i>
      <x v="5"/>
    </i>
    <i r="1">
      <x v="5"/>
    </i>
    <i t="blank">
      <x v="5"/>
    </i>
    <i>
      <x v="174"/>
    </i>
    <i r="1">
      <x v="82"/>
    </i>
    <i t="blank">
      <x v="174"/>
    </i>
    <i>
      <x v="144"/>
    </i>
    <i r="1">
      <x v="82"/>
    </i>
    <i t="blank">
      <x v="144"/>
    </i>
    <i>
      <x v="168"/>
    </i>
    <i r="1">
      <x v="82"/>
    </i>
    <i t="blank">
      <x v="168"/>
    </i>
  </rowItems>
  <colItems count="1">
    <i/>
  </colItems>
  <dataFields count="1">
    <dataField name="Merit Points" fld="2" baseField="0" baseItem="0"/>
  </dataFields>
  <pivotTableStyleInfo showRowHeaders="1" showColHeaders="1" showRowStripes="0" showColStripes="0" showLastColumn="1"/>
</pivotTableDefinition>
</file>

<file path=xl/pivotTables/pivotTable8.xml><?xml version="1.0" encoding="utf-8"?>
<pivotTableDefinition xmlns="http://schemas.openxmlformats.org/spreadsheetml/2006/main" name="PivotTable7" cacheId="7" autoFormatId="4096" applyNumberFormats="1" applyBorderFormats="1" applyFontFormats="1" applyPatternFormats="1" applyAlignmentFormats="1" applyWidthHeightFormats="1" dataCaption="Data" updatedVersion="4" minRefreshableVersion="3" asteriskTotals="1" showMemberPropertyTips="0" useAutoFormatting="1" rowGrandTotals="0" itemPrintTitles="1" createdVersion="3" indent="0" compact="0" compactData="0" gridDropZones="1">
  <location ref="A3:C113" firstHeaderRow="1" firstDataRow="1" firstDataCol="2"/>
  <pivotFields count="4">
    <pivotField name="Entry" axis="axisRow" compact="0" showAll="0" insertBlankRow="1" includeNewItemsInFilter="1" sortType="descending" rankBy="0">
      <items count="280">
        <item m="1" x="77"/>
        <item m="1" x="232"/>
        <item m="1" x="271"/>
        <item m="1" x="52"/>
        <item m="1" x="46"/>
        <item m="1" x="275"/>
        <item x="21"/>
        <item m="1" x="270"/>
        <item x="24"/>
        <item m="1" x="91"/>
        <item m="1" x="263"/>
        <item m="1" x="66"/>
        <item m="1" x="137"/>
        <item m="1" x="258"/>
        <item m="1" x="222"/>
        <item m="1" x="235"/>
        <item m="1" x="186"/>
        <item m="1" x="99"/>
        <item m="1" x="266"/>
        <item m="1" x="248"/>
        <item m="1" x="126"/>
        <item m="1" x="165"/>
        <item x="8"/>
        <item x="26"/>
        <item m="1" x="233"/>
        <item m="1" x="132"/>
        <item m="1" x="225"/>
        <item m="1" x="133"/>
        <item m="1" x="48"/>
        <item m="1" x="43"/>
        <item m="1" x="238"/>
        <item m="1" x="277"/>
        <item m="1" x="155"/>
        <item m="1" x="226"/>
        <item m="1" x="148"/>
        <item m="1" x="131"/>
        <item m="1" x="141"/>
        <item m="1" x="94"/>
        <item m="1" x="188"/>
        <item sd="0" m="1" x="249"/>
        <item m="1" x="169"/>
        <item m="1" x="272"/>
        <item m="1" x="227"/>
        <item m="1" x="181"/>
        <item m="1" x="101"/>
        <item m="1" x="256"/>
        <item m="1" x="195"/>
        <item m="1" x="113"/>
        <item m="1" x="150"/>
        <item m="1" x="60"/>
        <item m="1" x="100"/>
        <item m="1" x="236"/>
        <item m="1" x="144"/>
        <item m="1" x="140"/>
        <item m="1" x="268"/>
        <item m="1" x="42"/>
        <item m="1" x="213"/>
        <item m="1" x="98"/>
        <item m="1" x="276"/>
        <item m="1" x="184"/>
        <item m="1" x="149"/>
        <item m="1" x="241"/>
        <item m="1" x="33"/>
        <item m="1" x="265"/>
        <item m="1" x="51"/>
        <item x="23"/>
        <item m="1" x="250"/>
        <item m="1" x="164"/>
        <item m="1" x="109"/>
        <item m="1" x="115"/>
        <item m="1" x="106"/>
        <item x="18"/>
        <item m="1" x="56"/>
        <item m="1" x="191"/>
        <item m="1" x="274"/>
        <item m="1" x="125"/>
        <item m="1" x="215"/>
        <item m="1" x="80"/>
        <item m="1" x="53"/>
        <item m="1" x="64"/>
        <item x="6"/>
        <item m="1" x="67"/>
        <item m="1" x="174"/>
        <item m="1" x="185"/>
        <item m="1" x="32"/>
        <item m="1" x="210"/>
        <item m="1" x="159"/>
        <item m="1" x="264"/>
        <item m="1" x="168"/>
        <item m="1" x="76"/>
        <item m="1" x="92"/>
        <item m="1" x="242"/>
        <item m="1" x="103"/>
        <item m="1" x="69"/>
        <item m="1" x="74"/>
        <item m="1" x="87"/>
        <item m="1" x="179"/>
        <item m="1" x="205"/>
        <item m="1" x="112"/>
        <item m="1" x="36"/>
        <item m="1" x="47"/>
        <item m="1" x="203"/>
        <item m="1" x="180"/>
        <item m="1" x="189"/>
        <item m="1" x="175"/>
        <item m="1" x="177"/>
        <item m="1" x="124"/>
        <item m="1" x="123"/>
        <item m="1" x="38"/>
        <item m="1" x="252"/>
        <item m="1" x="41"/>
        <item m="1" x="118"/>
        <item m="1" x="146"/>
        <item m="1" x="29"/>
        <item m="1" x="122"/>
        <item m="1" x="119"/>
        <item m="1" x="128"/>
        <item m="1" x="129"/>
        <item m="1" x="156"/>
        <item m="1" x="196"/>
        <item m="1" x="39"/>
        <item m="1" x="97"/>
        <item m="1" x="70"/>
        <item m="1" x="243"/>
        <item m="1" x="50"/>
        <item m="1" x="228"/>
        <item m="1" x="84"/>
        <item m="1" x="193"/>
        <item m="1" x="212"/>
        <item m="1" x="229"/>
        <item m="1" x="111"/>
        <item m="1" x="35"/>
        <item m="1" x="208"/>
        <item x="12"/>
        <item m="1" x="127"/>
        <item m="1" x="73"/>
        <item x="16"/>
        <item m="1" x="223"/>
        <item m="1" x="167"/>
        <item m="1" x="160"/>
        <item m="1" x="257"/>
        <item m="1" x="88"/>
        <item m="1" x="209"/>
        <item m="1" x="176"/>
        <item x="25"/>
        <item m="1" x="158"/>
        <item m="1" x="199"/>
        <item x="2"/>
        <item m="1" x="134"/>
        <item m="1" x="269"/>
        <item m="1" x="120"/>
        <item m="1" x="143"/>
        <item m="1" x="163"/>
        <item m="1" x="278"/>
        <item m="1" x="201"/>
        <item m="1" x="260"/>
        <item m="1" x="153"/>
        <item m="1" x="145"/>
        <item m="1" x="37"/>
        <item m="1" x="108"/>
        <item m="1" x="211"/>
        <item x="10"/>
        <item m="1" x="40"/>
        <item m="1" x="96"/>
        <item m="1" x="104"/>
        <item m="1" x="262"/>
        <item m="1" x="68"/>
        <item m="1" x="219"/>
        <item m="1" x="182"/>
        <item m="1" x="130"/>
        <item m="1" x="206"/>
        <item m="1" x="170"/>
        <item m="1" x="82"/>
        <item m="1" x="192"/>
        <item m="1" x="95"/>
        <item m="1" x="90"/>
        <item m="1" x="261"/>
        <item m="1" x="121"/>
        <item m="1" x="54"/>
        <item x="20"/>
        <item m="1" x="81"/>
        <item m="1" x="187"/>
        <item x="4"/>
        <item m="1" x="63"/>
        <item m="1" x="44"/>
        <item m="1" x="237"/>
        <item m="1" x="89"/>
        <item m="1" x="151"/>
        <item m="1" x="200"/>
        <item m="1" x="62"/>
        <item m="1" x="59"/>
        <item m="1" x="28"/>
        <item m="1" x="110"/>
        <item m="1" x="166"/>
        <item x="9"/>
        <item m="1" x="93"/>
        <item m="1" x="230"/>
        <item m="1" x="255"/>
        <item m="1" x="207"/>
        <item m="1" x="251"/>
        <item m="1" x="117"/>
        <item m="1" x="240"/>
        <item m="1" x="86"/>
        <item m="1" x="267"/>
        <item m="1" x="194"/>
        <item m="1" x="247"/>
        <item m="1" x="224"/>
        <item m="1" x="162"/>
        <item x="11"/>
        <item m="1" x="30"/>
        <item m="1" x="161"/>
        <item x="22"/>
        <item m="1" x="220"/>
        <item x="14"/>
        <item m="1" x="105"/>
        <item m="1" x="79"/>
        <item m="1" x="138"/>
        <item m="1" x="204"/>
        <item x="15"/>
        <item m="1" x="216"/>
        <item m="1" x="139"/>
        <item m="1" x="61"/>
        <item m="1" x="55"/>
        <item m="1" x="253"/>
        <item m="1" x="78"/>
        <item x="27"/>
        <item m="1" x="58"/>
        <item m="1" x="116"/>
        <item m="1" x="171"/>
        <item m="1" x="202"/>
        <item m="1" x="244"/>
        <item m="1" x="75"/>
        <item m="1" x="218"/>
        <item x="19"/>
        <item m="1" x="154"/>
        <item m="1" x="85"/>
        <item m="1" x="102"/>
        <item m="1" x="259"/>
        <item x="1"/>
        <item x="0"/>
        <item m="1" x="198"/>
        <item m="1" x="135"/>
        <item x="17"/>
        <item m="1" x="231"/>
        <item m="1" x="273"/>
        <item m="1" x="71"/>
        <item m="1" x="45"/>
        <item m="1" x="254"/>
        <item m="1" x="83"/>
        <item m="1" x="217"/>
        <item m="1" x="197"/>
        <item m="1" x="239"/>
        <item m="1" x="246"/>
        <item m="1" x="34"/>
        <item m="1" x="57"/>
        <item m="1" x="157"/>
        <item m="1" x="107"/>
        <item x="13"/>
        <item m="1" x="190"/>
        <item m="1" x="114"/>
        <item m="1" x="152"/>
        <item m="1" x="65"/>
        <item m="1" x="183"/>
        <item m="1" x="234"/>
        <item m="1" x="136"/>
        <item m="1" x="173"/>
        <item m="1" x="72"/>
        <item m="1" x="214"/>
        <item sd="0" m="1" x="142"/>
        <item m="1" x="49"/>
        <item m="1" x="245"/>
        <item m="1" x="172"/>
        <item m="1" x="221"/>
        <item m="1" x="147"/>
        <item x="5"/>
        <item x="3"/>
        <item m="1" x="31"/>
        <item m="1" x="178"/>
        <item h="1" x="7"/>
        <item t="default" sd="0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 includeNewItemsInFilter="1"/>
    <pivotField dataField="1" compact="0" showAll="0" includeNewItemsInFilter="1"/>
    <pivotField name="Show" axis="axisRow" compact="0" showAll="0" includeNewItemsInFilter="1" sortType="descending" rankBy="0">
      <items count="27">
        <item m="1" x="24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m="1" x="23"/>
        <item x="5"/>
        <item x="4"/>
        <item x="3"/>
        <item x="2"/>
        <item x="1"/>
        <item m="1" x="25"/>
        <item x="0"/>
        <item t="default"/>
      </items>
    </pivotField>
  </pivotFields>
  <rowFields count="2">
    <field x="0"/>
    <field x="3"/>
  </rowFields>
  <rowItems count="110">
    <i>
      <x v="239"/>
    </i>
    <i r="1">
      <x v="17"/>
    </i>
    <i r="1">
      <x v="22"/>
    </i>
    <i r="1">
      <x v="25"/>
    </i>
    <i t="blank">
      <x v="239"/>
    </i>
    <i>
      <x v="22"/>
    </i>
    <i r="1">
      <x v="5"/>
    </i>
    <i r="1">
      <x v="7"/>
    </i>
    <i r="1">
      <x v="9"/>
    </i>
    <i r="1">
      <x v="17"/>
    </i>
    <i r="1">
      <x v="22"/>
    </i>
    <i t="blank">
      <x v="22"/>
    </i>
    <i>
      <x v="238"/>
    </i>
    <i r="1">
      <x v="1"/>
    </i>
    <i r="1">
      <x v="5"/>
    </i>
    <i r="1">
      <x v="12"/>
    </i>
    <i r="1">
      <x v="17"/>
    </i>
    <i r="1">
      <x v="23"/>
    </i>
    <i r="1">
      <x v="25"/>
    </i>
    <i t="blank">
      <x v="238"/>
    </i>
    <i>
      <x v="194"/>
    </i>
    <i r="1">
      <x v="5"/>
    </i>
    <i r="1">
      <x v="7"/>
    </i>
    <i r="1">
      <x v="9"/>
    </i>
    <i r="1">
      <x v="22"/>
    </i>
    <i t="blank">
      <x v="194"/>
    </i>
    <i>
      <x v="218"/>
    </i>
    <i r="1">
      <x v="5"/>
    </i>
    <i r="1">
      <x v="7"/>
    </i>
    <i r="1">
      <x v="9"/>
    </i>
    <i r="1">
      <x v="12"/>
    </i>
    <i r="1">
      <x v="19"/>
    </i>
    <i t="blank">
      <x v="218"/>
    </i>
    <i>
      <x v="182"/>
    </i>
    <i r="1">
      <x v="21"/>
    </i>
    <i r="1">
      <x v="22"/>
    </i>
    <i r="1">
      <x v="25"/>
    </i>
    <i t="blank">
      <x v="182"/>
    </i>
    <i>
      <x v="275"/>
    </i>
    <i r="1">
      <x v="21"/>
    </i>
    <i r="1">
      <x v="25"/>
    </i>
    <i t="blank">
      <x v="275"/>
    </i>
    <i>
      <x v="147"/>
    </i>
    <i r="1">
      <x v="15"/>
    </i>
    <i r="1">
      <x v="17"/>
    </i>
    <i r="1">
      <x v="25"/>
    </i>
    <i t="blank">
      <x v="147"/>
    </i>
    <i>
      <x v="274"/>
    </i>
    <i r="1">
      <x v="22"/>
    </i>
    <i r="1">
      <x v="23"/>
    </i>
    <i t="blank">
      <x v="274"/>
    </i>
    <i>
      <x v="161"/>
    </i>
    <i r="1">
      <x v="11"/>
    </i>
    <i r="1">
      <x v="21"/>
    </i>
    <i t="blank">
      <x v="161"/>
    </i>
    <i>
      <x v="136"/>
    </i>
    <i r="1">
      <x v="2"/>
    </i>
    <i r="1">
      <x v="19"/>
    </i>
    <i t="blank">
      <x v="136"/>
    </i>
    <i>
      <x v="208"/>
    </i>
    <i r="1">
      <x v="1"/>
    </i>
    <i r="1">
      <x v="21"/>
    </i>
    <i t="blank">
      <x v="208"/>
    </i>
    <i>
      <x v="179"/>
    </i>
    <i r="1">
      <x v="3"/>
    </i>
    <i r="1">
      <x v="9"/>
    </i>
    <i t="blank">
      <x v="179"/>
    </i>
    <i>
      <x v="6"/>
    </i>
    <i r="1">
      <x v="8"/>
    </i>
    <i t="blank">
      <x v="6"/>
    </i>
    <i>
      <x v="71"/>
    </i>
    <i r="1">
      <x v="15"/>
    </i>
    <i t="blank">
      <x v="71"/>
    </i>
    <i>
      <x v="144"/>
    </i>
    <i r="1">
      <x v="1"/>
    </i>
    <i t="blank">
      <x v="144"/>
    </i>
    <i>
      <x v="233"/>
    </i>
    <i r="1">
      <x v="3"/>
    </i>
    <i r="1">
      <x v="9"/>
    </i>
    <i t="blank">
      <x v="233"/>
    </i>
    <i>
      <x v="211"/>
    </i>
    <i r="1">
      <x v="7"/>
    </i>
    <i t="blank">
      <x v="211"/>
    </i>
    <i>
      <x v="257"/>
    </i>
    <i r="1">
      <x v="20"/>
    </i>
    <i t="blank">
      <x v="257"/>
    </i>
    <i>
      <x v="80"/>
    </i>
    <i r="1">
      <x v="23"/>
    </i>
    <i t="blank">
      <x v="80"/>
    </i>
    <i>
      <x v="23"/>
    </i>
    <i r="1">
      <x v="1"/>
    </i>
    <i t="blank">
      <x v="23"/>
    </i>
    <i>
      <x v="65"/>
    </i>
    <i r="1">
      <x v="7"/>
    </i>
    <i t="blank">
      <x v="65"/>
    </i>
    <i>
      <x v="242"/>
    </i>
    <i r="1">
      <x v="17"/>
    </i>
    <i t="blank">
      <x v="242"/>
    </i>
    <i>
      <x v="213"/>
    </i>
    <i r="1">
      <x v="20"/>
    </i>
    <i t="blank">
      <x v="213"/>
    </i>
    <i>
      <x v="8"/>
    </i>
    <i r="1">
      <x v="5"/>
    </i>
    <i t="blank">
      <x v="8"/>
    </i>
    <i>
      <x v="133"/>
    </i>
    <i r="1">
      <x v="21"/>
    </i>
    <i t="blank">
      <x v="133"/>
    </i>
    <i>
      <x v="225"/>
    </i>
    <i r="1">
      <x v="1"/>
    </i>
    <i t="blank">
      <x v="225"/>
    </i>
  </rowItems>
  <colItems count="1">
    <i/>
  </colItems>
  <dataFields count="1">
    <dataField name="Merit Points" fld="2" baseField="0" baseItem="0"/>
  </dataFields>
  <pivotTableStyleInfo showRowHeaders="1" showColHeaders="1" showRowStripes="0" showColStripes="0" showLastColumn="1"/>
</pivotTableDefinition>
</file>

<file path=xl/pivotTables/pivotTable9.xml><?xml version="1.0" encoding="utf-8"?>
<pivotTableDefinition xmlns="http://schemas.openxmlformats.org/spreadsheetml/2006/main" name="PivotTable8" cacheId="8" autoFormatId="4096" applyNumberFormats="1" applyBorderFormats="1" applyFontFormats="1" applyPatternFormats="1" applyAlignmentFormats="1" applyWidthHeightFormats="1" dataCaption="Data" updatedVersion="4" minRefreshableVersion="3" showMemberPropertyTips="0" useAutoFormatting="1" rowGrandTotals="0" itemPrintTitles="1" createdVersion="3" indent="0" compact="0" compactData="0" gridDropZones="1">
  <location ref="A3:C94" firstHeaderRow="1" firstDataRow="1" firstDataCol="2"/>
  <pivotFields count="4">
    <pivotField name="Entry" axis="axisRow" compact="0" showAll="0" insertBlankRow="1" includeNewItemsInFilter="1" sortType="descending" rankBy="0">
      <items count="271">
        <item m="1" x="84"/>
        <item m="1" x="268"/>
        <item m="1" x="57"/>
        <item m="1" x="117"/>
        <item m="1" x="269"/>
        <item m="1" x="182"/>
        <item m="1" x="88"/>
        <item m="1" x="176"/>
        <item m="1" x="47"/>
        <item m="1" x="70"/>
        <item x="19"/>
        <item m="1" x="195"/>
        <item m="1" x="266"/>
        <item m="1" x="259"/>
        <item m="1" x="249"/>
        <item x="3"/>
        <item m="1" x="86"/>
        <item x="9"/>
        <item m="1" x="144"/>
        <item m="1" x="260"/>
        <item m="1" x="37"/>
        <item m="1" x="46"/>
        <item m="1" x="87"/>
        <item m="1" x="220"/>
        <item m="1" x="136"/>
        <item m="1" x="234"/>
        <item m="1" x="228"/>
        <item m="1" x="127"/>
        <item m="1" x="130"/>
        <item m="1" x="45"/>
        <item m="1" x="166"/>
        <item x="1"/>
        <item m="1" x="133"/>
        <item m="1" x="211"/>
        <item m="1" x="230"/>
        <item m="1" x="267"/>
        <item m="1" x="174"/>
        <item x="10"/>
        <item m="1" x="246"/>
        <item m="1" x="51"/>
        <item m="1" x="121"/>
        <item m="1" x="85"/>
        <item x="21"/>
        <item m="1" x="243"/>
        <item m="1" x="191"/>
        <item m="1" x="116"/>
        <item m="1" x="44"/>
        <item m="1" x="107"/>
        <item m="1" x="221"/>
        <item m="1" x="32"/>
        <item m="1" x="124"/>
        <item m="1" x="158"/>
        <item m="1" x="143"/>
        <item m="1" x="56"/>
        <item m="1" x="115"/>
        <item m="1" x="112"/>
        <item m="1" x="105"/>
        <item m="1" x="223"/>
        <item m="1" x="73"/>
        <item m="1" x="262"/>
        <item m="1" x="62"/>
        <item m="1" x="209"/>
        <item x="2"/>
        <item m="1" x="150"/>
        <item m="1" x="218"/>
        <item m="1" x="187"/>
        <item m="1" x="233"/>
        <item m="1" x="61"/>
        <item m="1" x="40"/>
        <item m="1" x="170"/>
        <item m="1" x="248"/>
        <item m="1" x="239"/>
        <item m="1" x="163"/>
        <item m="1" x="103"/>
        <item m="1" x="224"/>
        <item m="1" x="129"/>
        <item m="1" x="123"/>
        <item m="1" x="188"/>
        <item x="0"/>
        <item m="1" x="134"/>
        <item m="1" x="227"/>
        <item m="1" x="149"/>
        <item m="1" x="78"/>
        <item m="1" x="151"/>
        <item m="1" x="42"/>
        <item m="1" x="231"/>
        <item x="8"/>
        <item m="1" x="55"/>
        <item m="1" x="126"/>
        <item m="1" x="172"/>
        <item m="1" x="183"/>
        <item m="1" x="28"/>
        <item m="1" x="205"/>
        <item m="1" x="167"/>
        <item m="1" x="168"/>
        <item m="1" x="180"/>
        <item x="18"/>
        <item m="1" x="91"/>
        <item m="1" x="147"/>
        <item m="1" x="99"/>
        <item m="1" x="261"/>
        <item x="12"/>
        <item m="1" x="89"/>
        <item m="1" x="253"/>
        <item m="1" x="74"/>
        <item m="1" x="178"/>
        <item m="1" x="137"/>
        <item m="1" x="131"/>
        <item m="1" x="245"/>
        <item m="1" x="106"/>
        <item m="1" x="68"/>
        <item m="1" x="30"/>
        <item m="1" x="69"/>
        <item x="13"/>
        <item m="1" x="207"/>
        <item m="1" x="72"/>
        <item m="1" x="202"/>
        <item m="1" x="184"/>
        <item x="4"/>
        <item m="1" x="173"/>
        <item m="1" x="41"/>
        <item m="1" x="175"/>
        <item m="1" x="125"/>
        <item m="1" x="53"/>
        <item m="1" x="35"/>
        <item m="1" x="250"/>
        <item m="1" x="66"/>
        <item m="1" x="33"/>
        <item m="1" x="244"/>
        <item m="1" x="113"/>
        <item m="1" x="206"/>
        <item m="1" x="145"/>
        <item m="1" x="23"/>
        <item m="1" x="122"/>
        <item m="1" x="114"/>
        <item m="1" x="177"/>
        <item m="1" x="76"/>
        <item m="1" x="141"/>
        <item m="1" x="39"/>
        <item m="1" x="257"/>
        <item m="1" x="203"/>
        <item m="1" x="192"/>
        <item m="1" x="104"/>
        <item m="1" x="93"/>
        <item m="1" x="29"/>
        <item m="1" x="229"/>
        <item m="1" x="43"/>
        <item x="11"/>
        <item m="1" x="65"/>
        <item m="1" x="128"/>
        <item m="1" x="59"/>
        <item m="1" x="63"/>
        <item m="1" x="200"/>
        <item m="1" x="240"/>
        <item m="1" x="159"/>
        <item x="17"/>
        <item m="1" x="238"/>
        <item m="1" x="36"/>
        <item m="1" x="139"/>
        <item m="1" x="120"/>
        <item m="1" x="38"/>
        <item x="16"/>
        <item m="1" x="80"/>
        <item m="1" x="254"/>
        <item m="1" x="135"/>
        <item m="1" x="161"/>
        <item m="1" x="232"/>
        <item m="1" x="222"/>
        <item m="1" x="179"/>
        <item m="1" x="97"/>
        <item m="1" x="109"/>
        <item m="1" x="198"/>
        <item m="1" x="255"/>
        <item m="1" x="155"/>
        <item m="1" x="102"/>
        <item m="1" x="118"/>
        <item m="1" x="148"/>
        <item m="1" x="77"/>
        <item m="1" x="208"/>
        <item m="1" x="265"/>
        <item m="1" x="95"/>
        <item x="14"/>
        <item m="1" x="190"/>
        <item m="1" x="263"/>
        <item m="1" x="83"/>
        <item m="1" x="75"/>
        <item m="1" x="79"/>
        <item m="1" x="258"/>
        <item m="1" x="196"/>
        <item m="1" x="181"/>
        <item m="1" x="50"/>
        <item m="1" x="210"/>
        <item m="1" x="101"/>
        <item m="1" x="153"/>
        <item m="1" x="197"/>
        <item m="1" x="189"/>
        <item m="1" x="26"/>
        <item x="15"/>
        <item m="1" x="119"/>
        <item m="1" x="92"/>
        <item m="1" x="165"/>
        <item m="1" x="242"/>
        <item m="1" x="156"/>
        <item m="1" x="82"/>
        <item m="1" x="247"/>
        <item m="1" x="204"/>
        <item m="1" x="110"/>
        <item m="1" x="31"/>
        <item m="1" x="251"/>
        <item m="1" x="236"/>
        <item m="1" x="219"/>
        <item m="1" x="152"/>
        <item m="1" x="90"/>
        <item m="1" x="216"/>
        <item m="1" x="52"/>
        <item m="1" x="54"/>
        <item m="1" x="212"/>
        <item m="1" x="48"/>
        <item m="1" x="142"/>
        <item m="1" x="49"/>
        <item m="1" x="64"/>
        <item m="1" x="169"/>
        <item m="1" x="160"/>
        <item m="1" x="111"/>
        <item m="1" x="157"/>
        <item x="22"/>
        <item m="1" x="201"/>
        <item m="1" x="215"/>
        <item m="1" x="162"/>
        <item m="1" x="214"/>
        <item m="1" x="71"/>
        <item m="1" x="94"/>
        <item m="1" x="199"/>
        <item m="1" x="252"/>
        <item m="1" x="34"/>
        <item m="1" x="237"/>
        <item m="1" x="241"/>
        <item m="1" x="264"/>
        <item m="1" x="58"/>
        <item m="1" x="154"/>
        <item m="1" x="164"/>
        <item m="1" x="226"/>
        <item m="1" x="213"/>
        <item m="1" x="235"/>
        <item m="1" x="27"/>
        <item m="1" x="225"/>
        <item x="20"/>
        <item m="1" x="81"/>
        <item m="1" x="98"/>
        <item m="1" x="185"/>
        <item m="1" x="138"/>
        <item m="1" x="108"/>
        <item m="1" x="186"/>
        <item m="1" x="140"/>
        <item m="1" x="60"/>
        <item m="1" x="193"/>
        <item m="1" x="132"/>
        <item m="1" x="100"/>
        <item m="1" x="171"/>
        <item m="1" x="67"/>
        <item x="6"/>
        <item m="1" x="217"/>
        <item m="1" x="146"/>
        <item m="1" x="24"/>
        <item x="7"/>
        <item m="1" x="256"/>
        <item m="1" x="96"/>
        <item m="1" x="25"/>
        <item m="1" x="194"/>
        <item h="1" x="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 includeNewItemsInFilter="1"/>
    <pivotField dataField="1" compact="0" showAll="0" includeNewItemsInFilter="1"/>
    <pivotField name="Show" axis="axisRow" compact="0" showAll="0" includeNewItemsInFilter="1" sortType="ascending" rankBy="0">
      <items count="28">
        <item x="0"/>
        <item m="1" x="25"/>
        <item x="1"/>
        <item m="1" x="26"/>
        <item x="2"/>
        <item x="3"/>
        <item x="4"/>
        <item x="5"/>
        <item x="6"/>
        <item m="1" x="24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t="default"/>
      </items>
    </pivotField>
  </pivotFields>
  <rowFields count="2">
    <field x="0"/>
    <field x="3"/>
  </rowFields>
  <rowItems count="91">
    <i>
      <x v="78"/>
    </i>
    <i r="1">
      <x/>
    </i>
    <i r="1">
      <x v="5"/>
    </i>
    <i r="1">
      <x v="10"/>
    </i>
    <i r="1">
      <x v="12"/>
    </i>
    <i r="1">
      <x v="26"/>
    </i>
    <i t="blank">
      <x v="78"/>
    </i>
    <i>
      <x v="15"/>
    </i>
    <i r="1">
      <x/>
    </i>
    <i r="1">
      <x v="4"/>
    </i>
    <i r="1">
      <x v="5"/>
    </i>
    <i r="1">
      <x v="10"/>
    </i>
    <i r="1">
      <x v="15"/>
    </i>
    <i r="1">
      <x v="22"/>
    </i>
    <i r="1">
      <x v="26"/>
    </i>
    <i t="blank">
      <x v="15"/>
    </i>
    <i>
      <x v="31"/>
    </i>
    <i r="1">
      <x/>
    </i>
    <i r="1">
      <x v="5"/>
    </i>
    <i r="1">
      <x v="12"/>
    </i>
    <i r="1">
      <x v="26"/>
    </i>
    <i t="blank">
      <x v="31"/>
    </i>
    <i>
      <x v="62"/>
    </i>
    <i r="1">
      <x/>
    </i>
    <i r="1">
      <x v="6"/>
    </i>
    <i r="1">
      <x v="15"/>
    </i>
    <i t="blank">
      <x v="62"/>
    </i>
    <i>
      <x v="10"/>
    </i>
    <i r="1">
      <x v="20"/>
    </i>
    <i r="1">
      <x v="22"/>
    </i>
    <i t="blank">
      <x v="10"/>
    </i>
    <i>
      <x v="37"/>
    </i>
    <i r="1">
      <x v="5"/>
    </i>
    <i r="1">
      <x v="10"/>
    </i>
    <i r="1">
      <x v="15"/>
    </i>
    <i r="1">
      <x v="22"/>
    </i>
    <i t="blank">
      <x v="37"/>
    </i>
    <i>
      <x v="260"/>
    </i>
    <i r="1">
      <x v="4"/>
    </i>
    <i r="1">
      <x v="5"/>
    </i>
    <i r="1">
      <x v="12"/>
    </i>
    <i t="blank">
      <x v="260"/>
    </i>
    <i>
      <x v="113"/>
    </i>
    <i r="1">
      <x v="8"/>
    </i>
    <i r="1">
      <x v="18"/>
    </i>
    <i t="blank">
      <x v="113"/>
    </i>
    <i>
      <x v="246"/>
    </i>
    <i r="1">
      <x v="20"/>
    </i>
    <i t="blank">
      <x v="246"/>
    </i>
    <i>
      <x v="147"/>
    </i>
    <i r="1">
      <x v="6"/>
    </i>
    <i r="1">
      <x v="12"/>
    </i>
    <i t="blank">
      <x v="147"/>
    </i>
    <i>
      <x v="181"/>
    </i>
    <i r="1">
      <x v="10"/>
    </i>
    <i t="blank">
      <x v="181"/>
    </i>
    <i>
      <x v="101"/>
    </i>
    <i r="1">
      <x v="6"/>
    </i>
    <i t="blank">
      <x v="101"/>
    </i>
    <i>
      <x v="155"/>
    </i>
    <i r="1">
      <x v="18"/>
    </i>
    <i t="blank">
      <x v="155"/>
    </i>
    <i>
      <x v="118"/>
    </i>
    <i r="1">
      <x/>
    </i>
    <i r="1">
      <x v="26"/>
    </i>
    <i t="blank">
      <x v="118"/>
    </i>
    <i>
      <x v="197"/>
    </i>
    <i r="1">
      <x v="10"/>
    </i>
    <i t="blank">
      <x v="197"/>
    </i>
    <i>
      <x v="264"/>
    </i>
    <i r="1">
      <x v="4"/>
    </i>
    <i t="blank">
      <x v="264"/>
    </i>
    <i>
      <x v="42"/>
    </i>
    <i r="1">
      <x v="25"/>
    </i>
    <i t="blank">
      <x v="42"/>
    </i>
    <i>
      <x v="17"/>
    </i>
    <i r="1">
      <x v="4"/>
    </i>
    <i r="1">
      <x v="15"/>
    </i>
    <i t="blank">
      <x v="17"/>
    </i>
    <i>
      <x v="96"/>
    </i>
    <i r="1">
      <x v="18"/>
    </i>
    <i t="blank">
      <x v="96"/>
    </i>
    <i>
      <x v="86"/>
    </i>
    <i r="1">
      <x v="4"/>
    </i>
    <i t="blank">
      <x v="86"/>
    </i>
    <i>
      <x v="225"/>
    </i>
    <i r="1">
      <x v="26"/>
    </i>
    <i t="blank">
      <x v="225"/>
    </i>
    <i>
      <x v="161"/>
    </i>
    <i r="1">
      <x v="12"/>
    </i>
    <i t="blank">
      <x v="161"/>
    </i>
  </rowItems>
  <colItems count="1">
    <i/>
  </colItems>
  <dataFields count="1">
    <dataField name="Merit Points" fld="2" baseField="0" baseItem="0"/>
  </data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ivotTable" Target="../pivotTables/pivotTable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ivotTable" Target="../pivotTables/pivotTable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ivotTable" Target="../pivotTables/pivotTable15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ivotTable" Target="../pivotTables/pivotTable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59"/>
  <sheetViews>
    <sheetView zoomScaleNormal="100" workbookViewId="0">
      <selection activeCell="A3" sqref="A3"/>
    </sheetView>
  </sheetViews>
  <sheetFormatPr defaultRowHeight="12.75" x14ac:dyDescent="0.2"/>
  <cols>
    <col min="1" max="1" width="20.85546875" customWidth="1"/>
    <col min="2" max="2" width="23" customWidth="1"/>
    <col min="3" max="3" width="11.7109375" bestFit="1" customWidth="1"/>
    <col min="4" max="4" width="16.28515625" customWidth="1"/>
    <col min="5" max="7" width="21.42578125" customWidth="1"/>
    <col min="8" max="8" width="17.5703125" customWidth="1"/>
    <col min="9" max="9" width="19.5703125" customWidth="1"/>
  </cols>
  <sheetData>
    <row r="1" spans="1:3" ht="20.25" x14ac:dyDescent="0.3">
      <c r="A1" s="11" t="s">
        <v>86</v>
      </c>
    </row>
    <row r="3" spans="1:3" x14ac:dyDescent="0.2">
      <c r="A3" s="43" t="s">
        <v>31</v>
      </c>
      <c r="B3" s="43" t="s">
        <v>11</v>
      </c>
      <c r="C3" s="44" t="s">
        <v>51</v>
      </c>
    </row>
    <row r="4" spans="1:3" ht="15" x14ac:dyDescent="0.25">
      <c r="A4" s="22" t="s">
        <v>169</v>
      </c>
      <c r="B4" s="22"/>
      <c r="C4" s="21">
        <v>252</v>
      </c>
    </row>
    <row r="5" spans="1:3" x14ac:dyDescent="0.2">
      <c r="A5" s="5"/>
      <c r="B5" s="5" t="s">
        <v>344</v>
      </c>
      <c r="C5" s="20">
        <v>70</v>
      </c>
    </row>
    <row r="6" spans="1:3" x14ac:dyDescent="0.2">
      <c r="A6" s="5"/>
      <c r="B6" s="5" t="s">
        <v>501</v>
      </c>
      <c r="C6" s="20">
        <v>56</v>
      </c>
    </row>
    <row r="7" spans="1:3" x14ac:dyDescent="0.2">
      <c r="A7" s="5"/>
      <c r="B7" s="5" t="s">
        <v>530</v>
      </c>
      <c r="C7" s="20">
        <v>20</v>
      </c>
    </row>
    <row r="8" spans="1:3" x14ac:dyDescent="0.2">
      <c r="A8" s="5"/>
      <c r="B8" s="5" t="s">
        <v>383</v>
      </c>
      <c r="C8" s="20">
        <v>32</v>
      </c>
    </row>
    <row r="9" spans="1:3" x14ac:dyDescent="0.2">
      <c r="A9" s="5"/>
      <c r="B9" s="5" t="s">
        <v>183</v>
      </c>
      <c r="C9" s="20">
        <v>32</v>
      </c>
    </row>
    <row r="10" spans="1:3" x14ac:dyDescent="0.2">
      <c r="A10" s="5"/>
      <c r="B10" s="5" t="s">
        <v>454</v>
      </c>
      <c r="C10" s="20">
        <v>42</v>
      </c>
    </row>
    <row r="11" spans="1:3" x14ac:dyDescent="0.2">
      <c r="A11" s="5"/>
      <c r="B11" s="5"/>
      <c r="C11" s="20"/>
    </row>
    <row r="12" spans="1:3" ht="15" x14ac:dyDescent="0.25">
      <c r="A12" s="22" t="s">
        <v>167</v>
      </c>
      <c r="B12" s="22"/>
      <c r="C12" s="21">
        <v>219</v>
      </c>
    </row>
    <row r="13" spans="1:3" x14ac:dyDescent="0.2">
      <c r="A13" s="5"/>
      <c r="B13" s="5" t="s">
        <v>343</v>
      </c>
      <c r="C13" s="20">
        <v>35</v>
      </c>
    </row>
    <row r="14" spans="1:3" x14ac:dyDescent="0.2">
      <c r="A14" s="5"/>
      <c r="B14" s="5" t="s">
        <v>473</v>
      </c>
      <c r="C14" s="20">
        <v>16</v>
      </c>
    </row>
    <row r="15" spans="1:3" x14ac:dyDescent="0.2">
      <c r="A15" s="5"/>
      <c r="B15" s="5" t="s">
        <v>502</v>
      </c>
      <c r="C15" s="20">
        <v>28</v>
      </c>
    </row>
    <row r="16" spans="1:3" x14ac:dyDescent="0.2">
      <c r="A16" s="5"/>
      <c r="B16" s="5" t="s">
        <v>529</v>
      </c>
      <c r="C16" s="20">
        <v>32</v>
      </c>
    </row>
    <row r="17" spans="1:3" x14ac:dyDescent="0.2">
      <c r="A17" s="5"/>
      <c r="B17" s="5" t="s">
        <v>182</v>
      </c>
      <c r="C17" s="20">
        <v>60</v>
      </c>
    </row>
    <row r="18" spans="1:3" x14ac:dyDescent="0.2">
      <c r="A18" s="5"/>
      <c r="B18" s="5" t="s">
        <v>455</v>
      </c>
      <c r="C18" s="20">
        <v>48</v>
      </c>
    </row>
    <row r="19" spans="1:3" x14ac:dyDescent="0.2">
      <c r="A19" s="5"/>
      <c r="B19" s="5"/>
      <c r="C19" s="20"/>
    </row>
    <row r="20" spans="1:3" ht="15" x14ac:dyDescent="0.25">
      <c r="A20" s="22" t="s">
        <v>115</v>
      </c>
      <c r="B20" s="22"/>
      <c r="C20" s="21">
        <v>163</v>
      </c>
    </row>
    <row r="21" spans="1:3" x14ac:dyDescent="0.2">
      <c r="A21" s="5"/>
      <c r="B21" s="5" t="s">
        <v>125</v>
      </c>
      <c r="C21" s="20">
        <v>64</v>
      </c>
    </row>
    <row r="22" spans="1:3" x14ac:dyDescent="0.2">
      <c r="A22" s="5"/>
      <c r="B22" s="5" t="s">
        <v>343</v>
      </c>
      <c r="C22" s="20">
        <v>25</v>
      </c>
    </row>
    <row r="23" spans="1:3" x14ac:dyDescent="0.2">
      <c r="A23" s="5"/>
      <c r="B23" s="5" t="s">
        <v>502</v>
      </c>
      <c r="C23" s="20">
        <v>12</v>
      </c>
    </row>
    <row r="24" spans="1:3" x14ac:dyDescent="0.2">
      <c r="A24" s="5"/>
      <c r="B24" s="5" t="s">
        <v>314</v>
      </c>
      <c r="C24" s="20">
        <v>32</v>
      </c>
    </row>
    <row r="25" spans="1:3" x14ac:dyDescent="0.2">
      <c r="A25" s="5"/>
      <c r="B25" s="5" t="s">
        <v>235</v>
      </c>
      <c r="C25" s="20">
        <v>30</v>
      </c>
    </row>
    <row r="26" spans="1:3" x14ac:dyDescent="0.2">
      <c r="A26" s="5"/>
      <c r="B26" s="5"/>
      <c r="C26" s="20"/>
    </row>
    <row r="27" spans="1:3" ht="15" x14ac:dyDescent="0.25">
      <c r="A27" s="22" t="s">
        <v>337</v>
      </c>
      <c r="B27" s="22"/>
      <c r="C27" s="21">
        <v>144</v>
      </c>
    </row>
    <row r="28" spans="1:3" x14ac:dyDescent="0.2">
      <c r="A28" s="5"/>
      <c r="B28" s="5" t="s">
        <v>343</v>
      </c>
      <c r="C28" s="20">
        <v>80</v>
      </c>
    </row>
    <row r="29" spans="1:3" x14ac:dyDescent="0.2">
      <c r="A29" s="5"/>
      <c r="B29" s="5" t="s">
        <v>502</v>
      </c>
      <c r="C29" s="20">
        <v>64</v>
      </c>
    </row>
    <row r="30" spans="1:3" x14ac:dyDescent="0.2">
      <c r="A30" s="5"/>
      <c r="B30" s="5"/>
      <c r="C30" s="20"/>
    </row>
    <row r="31" spans="1:3" ht="15" x14ac:dyDescent="0.25">
      <c r="A31" s="22" t="s">
        <v>116</v>
      </c>
      <c r="B31" s="22"/>
      <c r="C31" s="21">
        <v>80</v>
      </c>
    </row>
    <row r="32" spans="1:3" x14ac:dyDescent="0.2">
      <c r="A32" s="5"/>
      <c r="B32" s="5" t="s">
        <v>125</v>
      </c>
      <c r="C32" s="20">
        <v>32</v>
      </c>
    </row>
    <row r="33" spans="1:3" x14ac:dyDescent="0.2">
      <c r="A33" s="5"/>
      <c r="B33" s="5" t="s">
        <v>422</v>
      </c>
      <c r="C33" s="20">
        <v>48</v>
      </c>
    </row>
    <row r="34" spans="1:3" x14ac:dyDescent="0.2">
      <c r="A34" s="5"/>
      <c r="B34" s="5"/>
      <c r="C34" s="20"/>
    </row>
    <row r="35" spans="1:3" ht="15" x14ac:dyDescent="0.25">
      <c r="A35" s="22" t="s">
        <v>519</v>
      </c>
      <c r="B35" s="22"/>
      <c r="C35" s="21">
        <v>42</v>
      </c>
    </row>
    <row r="36" spans="1:3" x14ac:dyDescent="0.2">
      <c r="A36" s="5"/>
      <c r="B36" s="5" t="s">
        <v>502</v>
      </c>
      <c r="C36" s="20">
        <v>20</v>
      </c>
    </row>
    <row r="37" spans="1:3" x14ac:dyDescent="0.2">
      <c r="A37" s="5"/>
      <c r="B37" s="5" t="s">
        <v>529</v>
      </c>
      <c r="C37" s="20">
        <v>22</v>
      </c>
    </row>
    <row r="38" spans="1:3" x14ac:dyDescent="0.2">
      <c r="A38" s="5"/>
      <c r="B38" s="5"/>
      <c r="C38" s="20"/>
    </row>
    <row r="39" spans="1:3" ht="15" x14ac:dyDescent="0.25">
      <c r="A39" s="22" t="s">
        <v>294</v>
      </c>
      <c r="B39" s="22"/>
      <c r="C39" s="21">
        <v>32</v>
      </c>
    </row>
    <row r="40" spans="1:3" x14ac:dyDescent="0.2">
      <c r="A40" s="5"/>
      <c r="B40" s="5" t="s">
        <v>291</v>
      </c>
      <c r="C40" s="20">
        <v>32</v>
      </c>
    </row>
    <row r="41" spans="1:3" x14ac:dyDescent="0.2">
      <c r="A41" s="5"/>
      <c r="B41" s="5"/>
      <c r="C41" s="20"/>
    </row>
    <row r="42" spans="1:3" ht="15" x14ac:dyDescent="0.25">
      <c r="A42" s="22" t="s">
        <v>441</v>
      </c>
      <c r="B42" s="22"/>
      <c r="C42" s="21">
        <v>21</v>
      </c>
    </row>
    <row r="43" spans="1:3" x14ac:dyDescent="0.2">
      <c r="A43" s="5"/>
      <c r="B43" s="5" t="s">
        <v>454</v>
      </c>
      <c r="C43" s="20">
        <v>21</v>
      </c>
    </row>
    <row r="44" spans="1:3" x14ac:dyDescent="0.2">
      <c r="A44" s="5"/>
      <c r="B44" s="5"/>
      <c r="C44" s="20"/>
    </row>
    <row r="45" spans="1:3" ht="15" x14ac:dyDescent="0.25">
      <c r="A45" s="22" t="s">
        <v>168</v>
      </c>
      <c r="B45" s="22"/>
      <c r="C45" s="21">
        <v>20</v>
      </c>
    </row>
    <row r="46" spans="1:3" x14ac:dyDescent="0.2">
      <c r="A46" s="5"/>
      <c r="B46" s="5" t="s">
        <v>182</v>
      </c>
      <c r="C46" s="20">
        <v>20</v>
      </c>
    </row>
    <row r="47" spans="1:3" x14ac:dyDescent="0.2">
      <c r="A47" s="5"/>
      <c r="B47" s="5"/>
      <c r="C47" s="20"/>
    </row>
    <row r="48" spans="1:3" ht="15" x14ac:dyDescent="0.25">
      <c r="A48" s="22" t="s">
        <v>477</v>
      </c>
      <c r="B48" s="22"/>
      <c r="C48" s="21">
        <v>16</v>
      </c>
    </row>
    <row r="49" spans="1:3" x14ac:dyDescent="0.2">
      <c r="A49" s="5"/>
      <c r="B49" s="5" t="s">
        <v>491</v>
      </c>
      <c r="C49" s="20">
        <v>16</v>
      </c>
    </row>
    <row r="50" spans="1:3" x14ac:dyDescent="0.2">
      <c r="A50" s="5"/>
      <c r="B50" s="5"/>
      <c r="C50" s="20"/>
    </row>
    <row r="51" spans="1:3" ht="15" x14ac:dyDescent="0.25">
      <c r="A51" s="22" t="s">
        <v>279</v>
      </c>
      <c r="B51" s="22"/>
      <c r="C51" s="21">
        <v>16</v>
      </c>
    </row>
    <row r="52" spans="1:3" x14ac:dyDescent="0.2">
      <c r="A52" s="5"/>
      <c r="B52" s="5" t="s">
        <v>291</v>
      </c>
      <c r="C52" s="20">
        <v>16</v>
      </c>
    </row>
    <row r="53" spans="1:3" x14ac:dyDescent="0.2">
      <c r="A53" s="5"/>
      <c r="B53" s="5"/>
      <c r="C53" s="20"/>
    </row>
    <row r="54" spans="1:3" ht="15" x14ac:dyDescent="0.25">
      <c r="A54" s="22" t="s">
        <v>442</v>
      </c>
      <c r="B54" s="22"/>
      <c r="C54" s="21">
        <v>15</v>
      </c>
    </row>
    <row r="55" spans="1:3" x14ac:dyDescent="0.2">
      <c r="A55" s="5"/>
      <c r="B55" s="5" t="s">
        <v>454</v>
      </c>
      <c r="C55" s="20">
        <v>15</v>
      </c>
    </row>
    <row r="56" spans="1:3" x14ac:dyDescent="0.2">
      <c r="A56" s="5"/>
      <c r="B56" s="5"/>
      <c r="C56" s="20"/>
    </row>
    <row r="57" spans="1:3" ht="15" x14ac:dyDescent="0.25">
      <c r="A57" s="22" t="s">
        <v>90</v>
      </c>
      <c r="B57" s="22"/>
      <c r="C57" s="21">
        <v>7</v>
      </c>
    </row>
    <row r="58" spans="1:3" x14ac:dyDescent="0.2">
      <c r="A58" s="5"/>
      <c r="B58" s="5" t="s">
        <v>89</v>
      </c>
      <c r="C58" s="20">
        <v>7</v>
      </c>
    </row>
    <row r="59" spans="1:3" x14ac:dyDescent="0.2">
      <c r="A59" s="5"/>
      <c r="B59" s="5"/>
      <c r="C59" s="20"/>
    </row>
  </sheetData>
  <phoneticPr fontId="1" type="noConversion"/>
  <pageMargins left="0.75" right="0.75" top="1" bottom="1" header="0.5" footer="0.5"/>
  <pageSetup scale="91" fitToHeight="0" orientation="portrait" r:id="rId2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6"/>
  <sheetViews>
    <sheetView zoomScaleNormal="100" workbookViewId="0">
      <selection activeCell="E12" sqref="E12"/>
    </sheetView>
  </sheetViews>
  <sheetFormatPr defaultRowHeight="12.75" outlineLevelRow="1" x14ac:dyDescent="0.2"/>
  <cols>
    <col min="1" max="1" width="23.85546875" bestFit="1" customWidth="1"/>
    <col min="2" max="2" width="12.85546875" customWidth="1"/>
    <col min="3" max="3" width="11.7109375" bestFit="1" customWidth="1"/>
    <col min="4" max="4" width="6.5703125" customWidth="1"/>
    <col min="5" max="6" width="8.5703125" customWidth="1"/>
    <col min="7" max="7" width="11.7109375" bestFit="1" customWidth="1"/>
  </cols>
  <sheetData>
    <row r="1" spans="1:3" ht="20.25" x14ac:dyDescent="0.3">
      <c r="A1" s="11" t="s">
        <v>59</v>
      </c>
    </row>
    <row r="3" spans="1:3" x14ac:dyDescent="0.2">
      <c r="A3" s="4" t="s">
        <v>31</v>
      </c>
      <c r="B3" s="4" t="s">
        <v>11</v>
      </c>
      <c r="C3" s="6" t="s">
        <v>51</v>
      </c>
    </row>
    <row r="4" spans="1:3" ht="15" outlineLevel="1" x14ac:dyDescent="0.25">
      <c r="A4" s="22" t="s">
        <v>142</v>
      </c>
      <c r="B4" s="22"/>
      <c r="C4" s="21">
        <v>138</v>
      </c>
    </row>
    <row r="5" spans="1:3" x14ac:dyDescent="0.2">
      <c r="A5" s="5"/>
      <c r="B5" s="5" t="s">
        <v>125</v>
      </c>
      <c r="C5" s="20">
        <v>44</v>
      </c>
    </row>
    <row r="6" spans="1:3" x14ac:dyDescent="0.2">
      <c r="A6" s="5"/>
      <c r="B6" s="5" t="s">
        <v>347</v>
      </c>
      <c r="C6" s="20">
        <v>50</v>
      </c>
    </row>
    <row r="7" spans="1:3" x14ac:dyDescent="0.2">
      <c r="A7" s="5"/>
      <c r="B7" s="5" t="s">
        <v>314</v>
      </c>
      <c r="C7" s="20">
        <v>22</v>
      </c>
    </row>
    <row r="8" spans="1:3" x14ac:dyDescent="0.2">
      <c r="A8" s="5"/>
      <c r="B8" s="5" t="s">
        <v>235</v>
      </c>
      <c r="C8" s="20">
        <v>22</v>
      </c>
    </row>
    <row r="9" spans="1:3" x14ac:dyDescent="0.2">
      <c r="A9" s="5"/>
      <c r="B9" s="5"/>
      <c r="C9" s="20"/>
    </row>
    <row r="10" spans="1:3" ht="15" x14ac:dyDescent="0.25">
      <c r="A10" s="22" t="s">
        <v>211</v>
      </c>
      <c r="B10" s="22"/>
      <c r="C10" s="21">
        <v>111</v>
      </c>
    </row>
    <row r="11" spans="1:3" x14ac:dyDescent="0.2">
      <c r="A11" s="5"/>
      <c r="B11" s="5" t="s">
        <v>347</v>
      </c>
      <c r="C11" s="20">
        <v>35</v>
      </c>
    </row>
    <row r="12" spans="1:3" x14ac:dyDescent="0.2">
      <c r="A12" s="5"/>
      <c r="B12" s="5" t="s">
        <v>500</v>
      </c>
      <c r="C12" s="20">
        <v>28</v>
      </c>
    </row>
    <row r="13" spans="1:3" x14ac:dyDescent="0.2">
      <c r="A13" s="5"/>
      <c r="B13" s="5" t="s">
        <v>184</v>
      </c>
      <c r="C13" s="20">
        <v>48</v>
      </c>
    </row>
    <row r="14" spans="1:3" x14ac:dyDescent="0.2">
      <c r="A14" s="5"/>
      <c r="B14" s="5"/>
      <c r="C14" s="20"/>
    </row>
    <row r="15" spans="1:3" ht="15" x14ac:dyDescent="0.25">
      <c r="A15" s="22" t="s">
        <v>143</v>
      </c>
      <c r="B15" s="22"/>
      <c r="C15" s="21">
        <v>76</v>
      </c>
    </row>
    <row r="16" spans="1:3" x14ac:dyDescent="0.2">
      <c r="A16" s="5"/>
      <c r="B16" s="5" t="s">
        <v>125</v>
      </c>
      <c r="C16" s="20">
        <v>28</v>
      </c>
    </row>
    <row r="17" spans="1:3" x14ac:dyDescent="0.2">
      <c r="A17" s="5"/>
      <c r="B17" s="5" t="s">
        <v>422</v>
      </c>
      <c r="C17" s="20">
        <v>36</v>
      </c>
    </row>
    <row r="18" spans="1:3" x14ac:dyDescent="0.2">
      <c r="A18" s="5"/>
      <c r="B18" s="5" t="s">
        <v>315</v>
      </c>
      <c r="C18" s="20">
        <v>12</v>
      </c>
    </row>
    <row r="19" spans="1:3" x14ac:dyDescent="0.2">
      <c r="A19" s="5"/>
      <c r="B19" s="5"/>
      <c r="C19" s="20"/>
    </row>
    <row r="20" spans="1:3" ht="15" x14ac:dyDescent="0.25">
      <c r="A20" s="22" t="s">
        <v>451</v>
      </c>
      <c r="B20" s="22"/>
      <c r="C20" s="21">
        <v>73</v>
      </c>
    </row>
    <row r="21" spans="1:3" x14ac:dyDescent="0.2">
      <c r="A21" s="5"/>
      <c r="B21" s="5" t="s">
        <v>500</v>
      </c>
      <c r="C21" s="20">
        <v>40</v>
      </c>
    </row>
    <row r="22" spans="1:3" x14ac:dyDescent="0.2">
      <c r="A22" s="5"/>
      <c r="B22" s="5" t="s">
        <v>453</v>
      </c>
      <c r="C22" s="20">
        <v>33</v>
      </c>
    </row>
    <row r="23" spans="1:3" x14ac:dyDescent="0.2">
      <c r="A23" s="5"/>
      <c r="B23" s="5"/>
      <c r="C23" s="20"/>
    </row>
    <row r="24" spans="1:3" ht="15" x14ac:dyDescent="0.25">
      <c r="A24" s="22" t="s">
        <v>144</v>
      </c>
      <c r="B24" s="22"/>
      <c r="C24" s="21">
        <v>69</v>
      </c>
    </row>
    <row r="25" spans="1:3" x14ac:dyDescent="0.2">
      <c r="A25" s="5"/>
      <c r="B25" s="5" t="s">
        <v>125</v>
      </c>
      <c r="C25" s="20">
        <v>20</v>
      </c>
    </row>
    <row r="26" spans="1:3" x14ac:dyDescent="0.2">
      <c r="A26" s="5"/>
      <c r="B26" s="5" t="s">
        <v>291</v>
      </c>
      <c r="C26" s="20">
        <v>20</v>
      </c>
    </row>
    <row r="27" spans="1:3" x14ac:dyDescent="0.2">
      <c r="A27" s="5"/>
      <c r="B27" s="5" t="s">
        <v>347</v>
      </c>
      <c r="C27" s="20">
        <v>15</v>
      </c>
    </row>
    <row r="28" spans="1:3" x14ac:dyDescent="0.2">
      <c r="A28" s="5"/>
      <c r="B28" s="5" t="s">
        <v>235</v>
      </c>
      <c r="C28" s="20">
        <v>14</v>
      </c>
    </row>
    <row r="29" spans="1:3" x14ac:dyDescent="0.2">
      <c r="A29" s="5"/>
      <c r="B29" s="5"/>
      <c r="C29" s="20"/>
    </row>
    <row r="30" spans="1:3" ht="15" x14ac:dyDescent="0.25">
      <c r="A30" s="22" t="s">
        <v>249</v>
      </c>
      <c r="B30" s="22"/>
      <c r="C30" s="21">
        <v>69</v>
      </c>
    </row>
    <row r="31" spans="1:3" x14ac:dyDescent="0.2">
      <c r="A31" s="5"/>
      <c r="B31" s="5" t="s">
        <v>125</v>
      </c>
      <c r="C31" s="20">
        <v>12</v>
      </c>
    </row>
    <row r="32" spans="1:3" x14ac:dyDescent="0.2">
      <c r="A32" s="5"/>
      <c r="B32" s="5" t="s">
        <v>347</v>
      </c>
      <c r="C32" s="20">
        <v>25</v>
      </c>
    </row>
    <row r="33" spans="1:3" x14ac:dyDescent="0.2">
      <c r="A33" s="5"/>
      <c r="B33" s="5" t="s">
        <v>500</v>
      </c>
      <c r="C33" s="20">
        <v>8</v>
      </c>
    </row>
    <row r="34" spans="1:3" x14ac:dyDescent="0.2">
      <c r="A34" s="5"/>
      <c r="B34" s="5" t="s">
        <v>314</v>
      </c>
      <c r="C34" s="20">
        <v>14</v>
      </c>
    </row>
    <row r="35" spans="1:3" x14ac:dyDescent="0.2">
      <c r="A35" s="5"/>
      <c r="B35" s="5" t="s">
        <v>235</v>
      </c>
      <c r="C35" s="20">
        <v>10</v>
      </c>
    </row>
    <row r="36" spans="1:3" x14ac:dyDescent="0.2">
      <c r="A36" s="5"/>
      <c r="B36" s="5"/>
      <c r="C36" s="20"/>
    </row>
    <row r="37" spans="1:3" ht="15" x14ac:dyDescent="0.25">
      <c r="A37" s="22" t="s">
        <v>212</v>
      </c>
      <c r="B37" s="22"/>
      <c r="C37" s="21">
        <v>53</v>
      </c>
    </row>
    <row r="38" spans="1:3" x14ac:dyDescent="0.2">
      <c r="A38" s="5"/>
      <c r="B38" s="5" t="s">
        <v>184</v>
      </c>
      <c r="C38" s="20">
        <v>32</v>
      </c>
    </row>
    <row r="39" spans="1:3" x14ac:dyDescent="0.2">
      <c r="A39" s="5"/>
      <c r="B39" s="5" t="s">
        <v>453</v>
      </c>
      <c r="C39" s="20">
        <v>21</v>
      </c>
    </row>
    <row r="40" spans="1:3" x14ac:dyDescent="0.2">
      <c r="A40" s="5"/>
      <c r="B40" s="5"/>
      <c r="C40" s="20"/>
    </row>
    <row r="41" spans="1:3" ht="15" x14ac:dyDescent="0.25">
      <c r="A41" s="22" t="s">
        <v>403</v>
      </c>
      <c r="B41" s="22"/>
      <c r="C41" s="21">
        <v>35</v>
      </c>
    </row>
    <row r="42" spans="1:3" x14ac:dyDescent="0.2">
      <c r="A42" s="5"/>
      <c r="B42" s="5" t="s">
        <v>422</v>
      </c>
      <c r="C42" s="20">
        <v>15</v>
      </c>
    </row>
    <row r="43" spans="1:3" x14ac:dyDescent="0.2">
      <c r="A43" s="5"/>
      <c r="B43" s="5" t="s">
        <v>526</v>
      </c>
      <c r="C43" s="20">
        <v>20</v>
      </c>
    </row>
    <row r="44" spans="1:3" x14ac:dyDescent="0.2">
      <c r="A44" s="5"/>
      <c r="B44" s="5"/>
      <c r="C44" s="20"/>
    </row>
    <row r="45" spans="1:3" ht="15" x14ac:dyDescent="0.25">
      <c r="A45" s="22" t="s">
        <v>375</v>
      </c>
      <c r="B45" s="22"/>
      <c r="C45" s="21">
        <v>31</v>
      </c>
    </row>
    <row r="46" spans="1:3" x14ac:dyDescent="0.2">
      <c r="A46" s="5"/>
      <c r="B46" s="5" t="s">
        <v>383</v>
      </c>
      <c r="C46" s="20">
        <v>16</v>
      </c>
    </row>
    <row r="47" spans="1:3" x14ac:dyDescent="0.2">
      <c r="A47" s="5"/>
      <c r="B47" s="5" t="s">
        <v>453</v>
      </c>
      <c r="C47" s="20">
        <v>15</v>
      </c>
    </row>
    <row r="48" spans="1:3" x14ac:dyDescent="0.2">
      <c r="A48" s="5"/>
      <c r="B48" s="5"/>
      <c r="C48" s="20"/>
    </row>
    <row r="49" spans="1:3" ht="15" x14ac:dyDescent="0.25">
      <c r="A49" s="22" t="s">
        <v>310</v>
      </c>
      <c r="B49" s="22"/>
      <c r="C49" s="21">
        <v>31</v>
      </c>
    </row>
    <row r="50" spans="1:3" x14ac:dyDescent="0.2">
      <c r="A50" s="5"/>
      <c r="B50" s="5" t="s">
        <v>422</v>
      </c>
      <c r="C50" s="20">
        <v>21</v>
      </c>
    </row>
    <row r="51" spans="1:3" x14ac:dyDescent="0.2">
      <c r="A51" s="5"/>
      <c r="B51" s="5" t="s">
        <v>314</v>
      </c>
      <c r="C51" s="20">
        <v>10</v>
      </c>
    </row>
    <row r="52" spans="1:3" x14ac:dyDescent="0.2">
      <c r="A52" s="5"/>
      <c r="B52" s="5"/>
      <c r="C52" s="20"/>
    </row>
    <row r="53" spans="1:3" ht="15" x14ac:dyDescent="0.25">
      <c r="A53" s="22" t="s">
        <v>376</v>
      </c>
      <c r="B53" s="22"/>
      <c r="C53" s="21">
        <v>26</v>
      </c>
    </row>
    <row r="54" spans="1:3" x14ac:dyDescent="0.2">
      <c r="A54" s="5"/>
      <c r="B54" s="5" t="s">
        <v>473</v>
      </c>
      <c r="C54" s="20">
        <v>10</v>
      </c>
    </row>
    <row r="55" spans="1:3" x14ac:dyDescent="0.2">
      <c r="A55" s="5"/>
      <c r="B55" s="5" t="s">
        <v>383</v>
      </c>
      <c r="C55" s="20">
        <v>10</v>
      </c>
    </row>
    <row r="56" spans="1:3" x14ac:dyDescent="0.2">
      <c r="A56" s="5"/>
      <c r="B56" s="5" t="s">
        <v>453</v>
      </c>
      <c r="C56" s="20">
        <v>6</v>
      </c>
    </row>
    <row r="57" spans="1:3" x14ac:dyDescent="0.2">
      <c r="A57" s="5"/>
      <c r="B57" s="5"/>
      <c r="C57" s="20"/>
    </row>
    <row r="58" spans="1:3" ht="15" x14ac:dyDescent="0.25">
      <c r="A58" s="22" t="s">
        <v>287</v>
      </c>
      <c r="B58" s="22"/>
      <c r="C58" s="21">
        <v>26</v>
      </c>
    </row>
    <row r="59" spans="1:3" x14ac:dyDescent="0.2">
      <c r="A59" s="5"/>
      <c r="B59" s="5" t="s">
        <v>291</v>
      </c>
      <c r="C59" s="20">
        <v>14</v>
      </c>
    </row>
    <row r="60" spans="1:3" x14ac:dyDescent="0.2">
      <c r="A60" s="5"/>
      <c r="B60" s="5" t="s">
        <v>184</v>
      </c>
      <c r="C60" s="20">
        <v>12</v>
      </c>
    </row>
    <row r="61" spans="1:3" x14ac:dyDescent="0.2">
      <c r="A61" s="5"/>
      <c r="B61" s="5"/>
      <c r="C61" s="20"/>
    </row>
    <row r="62" spans="1:3" ht="15" x14ac:dyDescent="0.25">
      <c r="A62" s="22" t="s">
        <v>374</v>
      </c>
      <c r="B62" s="22"/>
      <c r="C62" s="21">
        <v>24</v>
      </c>
    </row>
    <row r="63" spans="1:3" x14ac:dyDescent="0.2">
      <c r="A63" s="5"/>
      <c r="B63" s="5" t="s">
        <v>383</v>
      </c>
      <c r="C63" s="20">
        <v>24</v>
      </c>
    </row>
    <row r="64" spans="1:3" x14ac:dyDescent="0.2">
      <c r="A64" s="5"/>
      <c r="B64" s="5"/>
      <c r="C64" s="20"/>
    </row>
    <row r="65" spans="1:3" ht="15" x14ac:dyDescent="0.25">
      <c r="A65" s="22" t="s">
        <v>145</v>
      </c>
      <c r="B65" s="22"/>
      <c r="C65" s="21">
        <v>24</v>
      </c>
    </row>
    <row r="66" spans="1:3" x14ac:dyDescent="0.2">
      <c r="A66" s="5"/>
      <c r="B66" s="5" t="s">
        <v>125</v>
      </c>
      <c r="C66" s="20">
        <v>8</v>
      </c>
    </row>
    <row r="67" spans="1:3" x14ac:dyDescent="0.2">
      <c r="A67" s="5"/>
      <c r="B67" s="5" t="s">
        <v>347</v>
      </c>
      <c r="C67" s="20">
        <v>10</v>
      </c>
    </row>
    <row r="68" spans="1:3" x14ac:dyDescent="0.2">
      <c r="A68" s="5"/>
      <c r="B68" s="5" t="s">
        <v>235</v>
      </c>
      <c r="C68" s="20">
        <v>6</v>
      </c>
    </row>
    <row r="69" spans="1:3" x14ac:dyDescent="0.2">
      <c r="A69" s="5"/>
      <c r="B69" s="5"/>
      <c r="C69" s="20"/>
    </row>
    <row r="70" spans="1:3" ht="15" x14ac:dyDescent="0.25">
      <c r="A70" s="22" t="s">
        <v>213</v>
      </c>
      <c r="B70" s="22"/>
      <c r="C70" s="21">
        <v>20</v>
      </c>
    </row>
    <row r="71" spans="1:3" x14ac:dyDescent="0.2">
      <c r="A71" s="5"/>
      <c r="B71" s="5" t="s">
        <v>184</v>
      </c>
      <c r="C71" s="20">
        <v>20</v>
      </c>
    </row>
    <row r="72" spans="1:3" x14ac:dyDescent="0.2">
      <c r="A72" s="5"/>
      <c r="B72" s="5"/>
      <c r="C72" s="20"/>
    </row>
    <row r="73" spans="1:3" ht="15" x14ac:dyDescent="0.25">
      <c r="A73" s="22" t="s">
        <v>509</v>
      </c>
      <c r="B73" s="22"/>
      <c r="C73" s="21">
        <v>20</v>
      </c>
    </row>
    <row r="74" spans="1:3" x14ac:dyDescent="0.2">
      <c r="A74" s="5"/>
      <c r="B74" s="5" t="s">
        <v>500</v>
      </c>
      <c r="C74" s="20">
        <v>20</v>
      </c>
    </row>
    <row r="75" spans="1:3" x14ac:dyDescent="0.2">
      <c r="A75" s="5"/>
      <c r="B75" s="5"/>
      <c r="C75" s="20"/>
    </row>
    <row r="76" spans="1:3" ht="15" x14ac:dyDescent="0.25">
      <c r="A76" s="22" t="s">
        <v>404</v>
      </c>
      <c r="B76" s="22"/>
      <c r="C76" s="21">
        <v>18</v>
      </c>
    </row>
    <row r="77" spans="1:3" x14ac:dyDescent="0.2">
      <c r="A77" s="5"/>
      <c r="B77" s="5" t="s">
        <v>422</v>
      </c>
      <c r="C77" s="20">
        <v>6</v>
      </c>
    </row>
    <row r="78" spans="1:3" x14ac:dyDescent="0.2">
      <c r="A78" s="5"/>
      <c r="B78" s="5" t="s">
        <v>423</v>
      </c>
      <c r="C78" s="20">
        <v>12</v>
      </c>
    </row>
    <row r="79" spans="1:3" x14ac:dyDescent="0.2">
      <c r="A79" s="5"/>
      <c r="B79" s="5"/>
      <c r="C79" s="20"/>
    </row>
    <row r="80" spans="1:3" ht="15" x14ac:dyDescent="0.25">
      <c r="A80" s="22" t="s">
        <v>418</v>
      </c>
      <c r="B80" s="22"/>
      <c r="C80" s="21">
        <v>16</v>
      </c>
    </row>
    <row r="81" spans="1:3" x14ac:dyDescent="0.2">
      <c r="A81" s="5"/>
      <c r="B81" s="5" t="s">
        <v>422</v>
      </c>
      <c r="C81" s="20">
        <v>9</v>
      </c>
    </row>
    <row r="82" spans="1:3" x14ac:dyDescent="0.2">
      <c r="A82" s="5"/>
      <c r="B82" s="5" t="s">
        <v>423</v>
      </c>
      <c r="C82" s="20">
        <v>7</v>
      </c>
    </row>
    <row r="83" spans="1:3" x14ac:dyDescent="0.2">
      <c r="A83" s="5"/>
      <c r="B83" s="5"/>
      <c r="C83" s="20"/>
    </row>
    <row r="84" spans="1:3" ht="15" x14ac:dyDescent="0.25">
      <c r="A84" s="22" t="s">
        <v>274</v>
      </c>
      <c r="B84" s="22"/>
      <c r="C84" s="21">
        <v>15</v>
      </c>
    </row>
    <row r="85" spans="1:3" x14ac:dyDescent="0.2">
      <c r="A85" s="5"/>
      <c r="B85" s="5" t="s">
        <v>277</v>
      </c>
      <c r="C85" s="20">
        <v>15</v>
      </c>
    </row>
    <row r="86" spans="1:3" x14ac:dyDescent="0.2">
      <c r="A86" s="5"/>
      <c r="B86" s="5"/>
      <c r="C86" s="20"/>
    </row>
    <row r="87" spans="1:3" ht="15" x14ac:dyDescent="0.25">
      <c r="A87" s="22" t="s">
        <v>510</v>
      </c>
      <c r="B87" s="22"/>
      <c r="C87" s="21">
        <v>12</v>
      </c>
    </row>
    <row r="88" spans="1:3" x14ac:dyDescent="0.2">
      <c r="A88" s="5"/>
      <c r="B88" s="5" t="s">
        <v>500</v>
      </c>
      <c r="C88" s="20">
        <v>12</v>
      </c>
    </row>
    <row r="89" spans="1:3" x14ac:dyDescent="0.2">
      <c r="A89" s="5"/>
      <c r="B89" s="5"/>
      <c r="C89" s="20"/>
    </row>
    <row r="90" spans="1:3" ht="15" x14ac:dyDescent="0.25">
      <c r="A90" s="22" t="s">
        <v>436</v>
      </c>
      <c r="B90" s="22"/>
      <c r="C90" s="21">
        <v>10</v>
      </c>
    </row>
    <row r="91" spans="1:3" x14ac:dyDescent="0.2">
      <c r="A91" s="5"/>
      <c r="B91" s="5" t="s">
        <v>439</v>
      </c>
      <c r="C91" s="20">
        <v>10</v>
      </c>
    </row>
    <row r="92" spans="1:3" x14ac:dyDescent="0.2">
      <c r="A92" s="5"/>
      <c r="B92" s="5"/>
      <c r="C92" s="20"/>
    </row>
    <row r="93" spans="1:3" ht="15" x14ac:dyDescent="0.25">
      <c r="A93" s="22" t="s">
        <v>288</v>
      </c>
      <c r="B93" s="22"/>
      <c r="C93" s="21">
        <v>10</v>
      </c>
    </row>
    <row r="94" spans="1:3" x14ac:dyDescent="0.2">
      <c r="A94" s="5"/>
      <c r="B94" s="5" t="s">
        <v>291</v>
      </c>
      <c r="C94" s="20">
        <v>10</v>
      </c>
    </row>
    <row r="95" spans="1:3" x14ac:dyDescent="0.2">
      <c r="A95" s="5"/>
      <c r="B95" s="5"/>
      <c r="C95" s="20"/>
    </row>
    <row r="96" spans="1:3" ht="15" x14ac:dyDescent="0.25">
      <c r="A96" s="22" t="s">
        <v>452</v>
      </c>
      <c r="B96" s="22"/>
      <c r="C96" s="21">
        <v>9</v>
      </c>
    </row>
    <row r="97" spans="1:3" x14ac:dyDescent="0.2">
      <c r="A97" s="5"/>
      <c r="B97" s="5" t="s">
        <v>453</v>
      </c>
      <c r="C97" s="20">
        <v>9</v>
      </c>
    </row>
    <row r="98" spans="1:3" x14ac:dyDescent="0.2">
      <c r="A98" s="5"/>
      <c r="B98" s="5"/>
      <c r="C98" s="20"/>
    </row>
    <row r="99" spans="1:3" ht="15" x14ac:dyDescent="0.25">
      <c r="A99" s="22" t="s">
        <v>214</v>
      </c>
      <c r="B99" s="22"/>
      <c r="C99" s="21">
        <v>8</v>
      </c>
    </row>
    <row r="100" spans="1:3" x14ac:dyDescent="0.2">
      <c r="A100" s="5"/>
      <c r="B100" s="5" t="s">
        <v>184</v>
      </c>
      <c r="C100" s="20">
        <v>8</v>
      </c>
    </row>
    <row r="101" spans="1:3" x14ac:dyDescent="0.2">
      <c r="A101" s="5"/>
      <c r="B101" s="5"/>
      <c r="C101" s="20"/>
    </row>
    <row r="102" spans="1:3" ht="15" x14ac:dyDescent="0.25">
      <c r="A102" s="22" t="s">
        <v>335</v>
      </c>
      <c r="B102" s="22"/>
      <c r="C102" s="21">
        <v>6</v>
      </c>
    </row>
    <row r="103" spans="1:3" x14ac:dyDescent="0.2">
      <c r="A103" s="5"/>
      <c r="B103" s="5" t="s">
        <v>291</v>
      </c>
      <c r="C103" s="20">
        <v>6</v>
      </c>
    </row>
    <row r="104" spans="1:3" x14ac:dyDescent="0.2">
      <c r="A104" s="5"/>
      <c r="B104" s="5"/>
      <c r="C104" s="20"/>
    </row>
    <row r="105" spans="1:3" ht="15" x14ac:dyDescent="0.25">
      <c r="A105" s="22" t="s">
        <v>377</v>
      </c>
      <c r="B105" s="22"/>
      <c r="C105" s="21">
        <v>6</v>
      </c>
    </row>
    <row r="106" spans="1:3" x14ac:dyDescent="0.2">
      <c r="A106" s="5"/>
      <c r="B106" s="5" t="s">
        <v>383</v>
      </c>
      <c r="C106" s="20">
        <v>6</v>
      </c>
    </row>
    <row r="107" spans="1:3" x14ac:dyDescent="0.2">
      <c r="A107" s="5"/>
      <c r="B107" s="5"/>
      <c r="C107" s="20"/>
    </row>
    <row r="108" spans="1:3" ht="15" x14ac:dyDescent="0.25">
      <c r="A108" s="22" t="s">
        <v>146</v>
      </c>
      <c r="B108" s="22"/>
      <c r="C108" s="21">
        <v>4</v>
      </c>
    </row>
    <row r="109" spans="1:3" x14ac:dyDescent="0.2">
      <c r="A109" s="5"/>
      <c r="B109" s="5" t="s">
        <v>291</v>
      </c>
      <c r="C109" s="20">
        <v>4</v>
      </c>
    </row>
    <row r="110" spans="1:3" x14ac:dyDescent="0.2">
      <c r="A110" s="5"/>
      <c r="B110" s="5"/>
      <c r="C110" s="20"/>
    </row>
    <row r="111" spans="1:3" ht="15" x14ac:dyDescent="0.25">
      <c r="A111" s="22" t="s">
        <v>378</v>
      </c>
      <c r="B111" s="22"/>
      <c r="C111" s="21">
        <v>4</v>
      </c>
    </row>
    <row r="112" spans="1:3" x14ac:dyDescent="0.2">
      <c r="A112" s="5"/>
      <c r="B112" s="5" t="s">
        <v>383</v>
      </c>
      <c r="C112" s="20">
        <v>4</v>
      </c>
    </row>
    <row r="113" spans="1:3" x14ac:dyDescent="0.2">
      <c r="A113" s="5"/>
      <c r="B113" s="5"/>
      <c r="C113" s="20"/>
    </row>
    <row r="114" spans="1:3" ht="15" x14ac:dyDescent="0.25">
      <c r="A114" s="22" t="s">
        <v>250</v>
      </c>
      <c r="B114" s="22"/>
      <c r="C114" s="21">
        <v>4</v>
      </c>
    </row>
    <row r="115" spans="1:3" x14ac:dyDescent="0.2">
      <c r="A115" s="5"/>
      <c r="B115" s="5" t="s">
        <v>235</v>
      </c>
      <c r="C115" s="20">
        <v>4</v>
      </c>
    </row>
    <row r="116" spans="1:3" x14ac:dyDescent="0.2">
      <c r="A116" s="5"/>
      <c r="B116" s="5"/>
      <c r="C116" s="20"/>
    </row>
  </sheetData>
  <phoneticPr fontId="1" type="noConversion"/>
  <pageMargins left="0.75" right="0.75" top="1" bottom="1" header="0.5" footer="0.5"/>
  <pageSetup orientation="portrait" r:id="rId2"/>
  <headerFooter alignWithMargins="0"/>
  <rowBreaks count="1" manualBreakCount="1">
    <brk id="48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4"/>
  <sheetViews>
    <sheetView zoomScaleNormal="100" workbookViewId="0">
      <selection activeCell="F21" sqref="F21"/>
    </sheetView>
  </sheetViews>
  <sheetFormatPr defaultRowHeight="12.75" x14ac:dyDescent="0.2"/>
  <cols>
    <col min="1" max="1" width="24.85546875" bestFit="1" customWidth="1"/>
    <col min="2" max="2" width="15.85546875" customWidth="1"/>
    <col min="3" max="3" width="11.7109375" customWidth="1"/>
    <col min="4" max="4" width="7.85546875" bestFit="1" customWidth="1"/>
    <col min="5" max="20" width="9.7109375" customWidth="1"/>
    <col min="21" max="21" width="13.140625" customWidth="1"/>
    <col min="22" max="42" width="24.85546875" customWidth="1"/>
    <col min="43" max="43" width="10.5703125" customWidth="1"/>
  </cols>
  <sheetData>
    <row r="1" spans="1:3" ht="20.25" x14ac:dyDescent="0.3">
      <c r="A1" s="11" t="s">
        <v>60</v>
      </c>
    </row>
    <row r="4" spans="1:3" x14ac:dyDescent="0.2">
      <c r="A4" s="4" t="s">
        <v>12</v>
      </c>
      <c r="B4" s="4" t="s">
        <v>11</v>
      </c>
      <c r="C4" s="6" t="s">
        <v>51</v>
      </c>
    </row>
    <row r="5" spans="1:3" ht="15" x14ac:dyDescent="0.25">
      <c r="A5" s="22" t="s">
        <v>354</v>
      </c>
      <c r="B5" s="22"/>
      <c r="C5" s="33">
        <v>123</v>
      </c>
    </row>
    <row r="6" spans="1:3" x14ac:dyDescent="0.2">
      <c r="A6" s="5"/>
      <c r="B6" s="5" t="s">
        <v>526</v>
      </c>
      <c r="C6" s="32">
        <v>6</v>
      </c>
    </row>
    <row r="7" spans="1:3" x14ac:dyDescent="0.2">
      <c r="A7" s="5"/>
      <c r="B7" s="5" t="s">
        <v>366</v>
      </c>
      <c r="C7" s="32">
        <v>10</v>
      </c>
    </row>
    <row r="8" spans="1:3" x14ac:dyDescent="0.2">
      <c r="A8" s="5"/>
      <c r="B8" s="5" t="s">
        <v>500</v>
      </c>
      <c r="C8" s="32">
        <v>12</v>
      </c>
    </row>
    <row r="9" spans="1:3" x14ac:dyDescent="0.2">
      <c r="A9" s="5"/>
      <c r="B9" s="5" t="s">
        <v>345</v>
      </c>
      <c r="C9" s="32">
        <v>25</v>
      </c>
    </row>
    <row r="10" spans="1:3" x14ac:dyDescent="0.2">
      <c r="A10" s="5"/>
      <c r="B10" s="5" t="s">
        <v>453</v>
      </c>
      <c r="C10" s="32">
        <v>30</v>
      </c>
    </row>
    <row r="11" spans="1:3" x14ac:dyDescent="0.2">
      <c r="A11" s="5"/>
      <c r="B11" s="5" t="s">
        <v>230</v>
      </c>
      <c r="C11" s="32">
        <v>40</v>
      </c>
    </row>
    <row r="12" spans="1:3" x14ac:dyDescent="0.2">
      <c r="A12" s="5"/>
      <c r="B12" s="5"/>
      <c r="C12" s="32"/>
    </row>
    <row r="13" spans="1:3" ht="15" x14ac:dyDescent="0.25">
      <c r="A13" s="22" t="s">
        <v>148</v>
      </c>
      <c r="B13" s="22"/>
      <c r="C13" s="33">
        <v>118</v>
      </c>
    </row>
    <row r="14" spans="1:3" x14ac:dyDescent="0.2">
      <c r="A14" s="5"/>
      <c r="B14" s="5" t="s">
        <v>291</v>
      </c>
      <c r="C14" s="32">
        <v>20</v>
      </c>
    </row>
    <row r="15" spans="1:3" x14ac:dyDescent="0.2">
      <c r="A15" s="5"/>
      <c r="B15" s="5" t="s">
        <v>258</v>
      </c>
      <c r="C15" s="32">
        <v>20</v>
      </c>
    </row>
    <row r="16" spans="1:3" x14ac:dyDescent="0.2">
      <c r="A16" s="5"/>
      <c r="B16" s="5" t="s">
        <v>125</v>
      </c>
      <c r="C16" s="32">
        <v>28</v>
      </c>
    </row>
    <row r="17" spans="1:3" x14ac:dyDescent="0.2">
      <c r="A17" s="5"/>
      <c r="B17" s="5" t="s">
        <v>345</v>
      </c>
      <c r="C17" s="32">
        <v>50</v>
      </c>
    </row>
    <row r="18" spans="1:3" x14ac:dyDescent="0.2">
      <c r="A18" s="5"/>
      <c r="B18" s="5"/>
      <c r="C18" s="32"/>
    </row>
    <row r="19" spans="1:3" ht="15" x14ac:dyDescent="0.25">
      <c r="A19" s="22" t="s">
        <v>147</v>
      </c>
      <c r="B19" s="22"/>
      <c r="C19" s="33">
        <v>110</v>
      </c>
    </row>
    <row r="20" spans="1:3" x14ac:dyDescent="0.2">
      <c r="A20" s="5"/>
      <c r="B20" s="5" t="s">
        <v>365</v>
      </c>
      <c r="C20" s="32">
        <v>20</v>
      </c>
    </row>
    <row r="21" spans="1:3" x14ac:dyDescent="0.2">
      <c r="A21" s="5"/>
      <c r="B21" s="5" t="s">
        <v>125</v>
      </c>
      <c r="C21" s="32">
        <v>40</v>
      </c>
    </row>
    <row r="22" spans="1:3" x14ac:dyDescent="0.2">
      <c r="A22" s="5"/>
      <c r="B22" s="5" t="s">
        <v>346</v>
      </c>
      <c r="C22" s="32">
        <v>50</v>
      </c>
    </row>
    <row r="23" spans="1:3" x14ac:dyDescent="0.2">
      <c r="A23" s="5"/>
      <c r="B23" s="5"/>
      <c r="C23" s="32"/>
    </row>
    <row r="24" spans="1:3" ht="15" x14ac:dyDescent="0.25">
      <c r="A24" s="22" t="s">
        <v>355</v>
      </c>
      <c r="B24" s="22"/>
      <c r="C24" s="33">
        <v>99</v>
      </c>
    </row>
    <row r="25" spans="1:3" x14ac:dyDescent="0.2">
      <c r="A25" s="5"/>
      <c r="B25" s="5" t="s">
        <v>453</v>
      </c>
      <c r="C25" s="32">
        <v>9</v>
      </c>
    </row>
    <row r="26" spans="1:3" x14ac:dyDescent="0.2">
      <c r="A26" s="5"/>
      <c r="B26" s="5" t="s">
        <v>526</v>
      </c>
      <c r="C26" s="32">
        <v>10</v>
      </c>
    </row>
    <row r="27" spans="1:3" x14ac:dyDescent="0.2">
      <c r="A27" s="5"/>
      <c r="B27" s="5" t="s">
        <v>473</v>
      </c>
      <c r="C27" s="32">
        <v>11</v>
      </c>
    </row>
    <row r="28" spans="1:3" x14ac:dyDescent="0.2">
      <c r="A28" s="5"/>
      <c r="B28" s="5" t="s">
        <v>365</v>
      </c>
      <c r="C28" s="32">
        <v>14</v>
      </c>
    </row>
    <row r="29" spans="1:3" x14ac:dyDescent="0.2">
      <c r="A29" s="5"/>
      <c r="B29" s="5" t="s">
        <v>229</v>
      </c>
      <c r="C29" s="32">
        <v>20</v>
      </c>
    </row>
    <row r="30" spans="1:3" x14ac:dyDescent="0.2">
      <c r="A30" s="5"/>
      <c r="B30" s="5" t="s">
        <v>346</v>
      </c>
      <c r="C30" s="32">
        <v>35</v>
      </c>
    </row>
    <row r="31" spans="1:3" x14ac:dyDescent="0.2">
      <c r="A31" s="5"/>
      <c r="B31" s="5"/>
      <c r="C31" s="32"/>
    </row>
    <row r="32" spans="1:3" ht="15" x14ac:dyDescent="0.25">
      <c r="A32" s="22" t="s">
        <v>295</v>
      </c>
      <c r="B32" s="22"/>
      <c r="C32" s="33">
        <v>65</v>
      </c>
    </row>
    <row r="33" spans="1:3" x14ac:dyDescent="0.2">
      <c r="A33" s="5"/>
      <c r="B33" s="5" t="s">
        <v>346</v>
      </c>
      <c r="C33" s="32">
        <v>25</v>
      </c>
    </row>
    <row r="34" spans="1:3" x14ac:dyDescent="0.2">
      <c r="A34" s="5"/>
      <c r="B34" s="5" t="s">
        <v>229</v>
      </c>
      <c r="C34" s="32">
        <v>40</v>
      </c>
    </row>
    <row r="35" spans="1:3" x14ac:dyDescent="0.2">
      <c r="A35" s="5"/>
      <c r="B35" s="5"/>
      <c r="C35" s="32"/>
    </row>
    <row r="36" spans="1:3" ht="15" x14ac:dyDescent="0.25">
      <c r="A36" s="22" t="s">
        <v>216</v>
      </c>
      <c r="B36" s="22"/>
      <c r="C36" s="33">
        <v>63</v>
      </c>
    </row>
    <row r="37" spans="1:3" x14ac:dyDescent="0.2">
      <c r="A37" s="5"/>
      <c r="B37" s="5" t="s">
        <v>345</v>
      </c>
      <c r="C37" s="32">
        <v>15</v>
      </c>
    </row>
    <row r="38" spans="1:3" x14ac:dyDescent="0.2">
      <c r="A38" s="5"/>
      <c r="B38" s="5" t="s">
        <v>230</v>
      </c>
      <c r="C38" s="32">
        <v>20</v>
      </c>
    </row>
    <row r="39" spans="1:3" x14ac:dyDescent="0.2">
      <c r="A39" s="5"/>
      <c r="B39" s="5" t="s">
        <v>500</v>
      </c>
      <c r="C39" s="32">
        <v>28</v>
      </c>
    </row>
    <row r="40" spans="1:3" x14ac:dyDescent="0.2">
      <c r="A40" s="5"/>
      <c r="B40" s="5"/>
      <c r="C40" s="32"/>
    </row>
    <row r="41" spans="1:3" ht="15" x14ac:dyDescent="0.25">
      <c r="A41" s="22" t="s">
        <v>151</v>
      </c>
      <c r="B41" s="22"/>
      <c r="C41" s="33">
        <v>58</v>
      </c>
    </row>
    <row r="42" spans="1:3" x14ac:dyDescent="0.2">
      <c r="A42" s="5"/>
      <c r="B42" s="5" t="s">
        <v>125</v>
      </c>
      <c r="C42" s="32">
        <v>8</v>
      </c>
    </row>
    <row r="43" spans="1:3" x14ac:dyDescent="0.2">
      <c r="A43" s="5"/>
      <c r="B43" s="5" t="s">
        <v>316</v>
      </c>
      <c r="C43" s="32">
        <v>20</v>
      </c>
    </row>
    <row r="44" spans="1:3" x14ac:dyDescent="0.2">
      <c r="A44" s="5"/>
      <c r="B44" s="5" t="s">
        <v>425</v>
      </c>
      <c r="C44" s="32">
        <v>30</v>
      </c>
    </row>
    <row r="45" spans="1:3" x14ac:dyDescent="0.2">
      <c r="A45" s="5"/>
      <c r="B45" s="5"/>
      <c r="C45" s="32"/>
    </row>
    <row r="46" spans="1:3" ht="15" x14ac:dyDescent="0.25">
      <c r="A46" s="22" t="s">
        <v>353</v>
      </c>
      <c r="B46" s="22"/>
      <c r="C46" s="33">
        <v>55</v>
      </c>
    </row>
    <row r="47" spans="1:3" x14ac:dyDescent="0.2">
      <c r="A47" s="5"/>
      <c r="B47" s="5" t="s">
        <v>366</v>
      </c>
      <c r="C47" s="32">
        <v>20</v>
      </c>
    </row>
    <row r="48" spans="1:3" x14ac:dyDescent="0.2">
      <c r="A48" s="5"/>
      <c r="B48" s="5" t="s">
        <v>345</v>
      </c>
      <c r="C48" s="32">
        <v>35</v>
      </c>
    </row>
    <row r="49" spans="1:3" x14ac:dyDescent="0.2">
      <c r="A49" s="5"/>
      <c r="B49" s="5"/>
      <c r="C49" s="32"/>
    </row>
    <row r="50" spans="1:3" ht="15" x14ac:dyDescent="0.25">
      <c r="A50" s="22" t="s">
        <v>252</v>
      </c>
      <c r="B50" s="22"/>
      <c r="C50" s="33">
        <v>55</v>
      </c>
    </row>
    <row r="51" spans="1:3" x14ac:dyDescent="0.2">
      <c r="A51" s="5"/>
      <c r="B51" s="5" t="s">
        <v>259</v>
      </c>
      <c r="C51" s="32">
        <v>14</v>
      </c>
    </row>
    <row r="52" spans="1:3" x14ac:dyDescent="0.2">
      <c r="A52" s="5"/>
      <c r="B52" s="5" t="s">
        <v>317</v>
      </c>
      <c r="C52" s="32">
        <v>20</v>
      </c>
    </row>
    <row r="53" spans="1:3" x14ac:dyDescent="0.2">
      <c r="A53" s="5"/>
      <c r="B53" s="5" t="s">
        <v>426</v>
      </c>
      <c r="C53" s="32">
        <v>21</v>
      </c>
    </row>
    <row r="54" spans="1:3" x14ac:dyDescent="0.2">
      <c r="A54" s="5"/>
      <c r="B54" s="5"/>
      <c r="C54" s="32"/>
    </row>
    <row r="55" spans="1:3" ht="15" x14ac:dyDescent="0.25">
      <c r="A55" s="22" t="s">
        <v>407</v>
      </c>
      <c r="B55" s="22"/>
      <c r="C55" s="33">
        <v>44</v>
      </c>
    </row>
    <row r="56" spans="1:3" x14ac:dyDescent="0.2">
      <c r="A56" s="5"/>
      <c r="B56" s="5" t="s">
        <v>526</v>
      </c>
      <c r="C56" s="32">
        <v>14</v>
      </c>
    </row>
    <row r="57" spans="1:3" x14ac:dyDescent="0.2">
      <c r="A57" s="5"/>
      <c r="B57" s="5" t="s">
        <v>426</v>
      </c>
      <c r="C57" s="32">
        <v>30</v>
      </c>
    </row>
    <row r="58" spans="1:3" x14ac:dyDescent="0.2">
      <c r="A58" s="5"/>
      <c r="B58" s="5"/>
      <c r="C58" s="32"/>
    </row>
    <row r="59" spans="1:3" ht="15" x14ac:dyDescent="0.25">
      <c r="A59" s="22" t="s">
        <v>525</v>
      </c>
      <c r="B59" s="22"/>
      <c r="C59" s="33">
        <v>41</v>
      </c>
    </row>
    <row r="60" spans="1:3" x14ac:dyDescent="0.2">
      <c r="A60" s="5"/>
      <c r="B60" s="5" t="s">
        <v>526</v>
      </c>
      <c r="C60" s="32">
        <v>20</v>
      </c>
    </row>
    <row r="61" spans="1:3" x14ac:dyDescent="0.2">
      <c r="A61" s="5"/>
      <c r="B61" s="5" t="s">
        <v>453</v>
      </c>
      <c r="C61" s="32">
        <v>21</v>
      </c>
    </row>
    <row r="62" spans="1:3" x14ac:dyDescent="0.2">
      <c r="A62" s="5"/>
      <c r="B62" s="5"/>
      <c r="C62" s="32"/>
    </row>
    <row r="63" spans="1:3" ht="15" x14ac:dyDescent="0.25">
      <c r="A63" s="22" t="s">
        <v>506</v>
      </c>
      <c r="B63" s="22"/>
      <c r="C63" s="33">
        <v>40</v>
      </c>
    </row>
    <row r="64" spans="1:3" x14ac:dyDescent="0.2">
      <c r="A64" s="5"/>
      <c r="B64" s="5" t="s">
        <v>500</v>
      </c>
      <c r="C64" s="32">
        <v>40</v>
      </c>
    </row>
    <row r="65" spans="1:3" x14ac:dyDescent="0.2">
      <c r="A65" s="5"/>
      <c r="B65" s="5"/>
      <c r="C65" s="32"/>
    </row>
    <row r="66" spans="1:3" ht="15" x14ac:dyDescent="0.25">
      <c r="A66" s="22" t="s">
        <v>150</v>
      </c>
      <c r="B66" s="22"/>
      <c r="C66" s="33">
        <v>40</v>
      </c>
    </row>
    <row r="67" spans="1:3" x14ac:dyDescent="0.2">
      <c r="A67" s="5"/>
      <c r="B67" s="5" t="s">
        <v>125</v>
      </c>
      <c r="C67" s="32">
        <v>12</v>
      </c>
    </row>
    <row r="68" spans="1:3" x14ac:dyDescent="0.2">
      <c r="A68" s="5"/>
      <c r="B68" s="5" t="s">
        <v>316</v>
      </c>
      <c r="C68" s="32">
        <v>14</v>
      </c>
    </row>
    <row r="69" spans="1:3" x14ac:dyDescent="0.2">
      <c r="A69" s="5"/>
      <c r="B69" s="5" t="s">
        <v>258</v>
      </c>
      <c r="C69" s="32">
        <v>14</v>
      </c>
    </row>
    <row r="70" spans="1:3" x14ac:dyDescent="0.2">
      <c r="A70" s="5"/>
      <c r="B70" s="5"/>
      <c r="C70" s="32"/>
    </row>
    <row r="71" spans="1:3" ht="15" x14ac:dyDescent="0.25">
      <c r="A71" s="22" t="s">
        <v>255</v>
      </c>
      <c r="B71" s="22"/>
      <c r="C71" s="33">
        <v>39</v>
      </c>
    </row>
    <row r="72" spans="1:3" x14ac:dyDescent="0.2">
      <c r="A72" s="5"/>
      <c r="B72" s="5" t="s">
        <v>259</v>
      </c>
      <c r="C72" s="32">
        <v>4</v>
      </c>
    </row>
    <row r="73" spans="1:3" x14ac:dyDescent="0.2">
      <c r="A73" s="5"/>
      <c r="B73" s="5" t="s">
        <v>346</v>
      </c>
      <c r="C73" s="32">
        <v>35</v>
      </c>
    </row>
    <row r="74" spans="1:3" x14ac:dyDescent="0.2">
      <c r="A74" s="5"/>
      <c r="B74" s="5"/>
      <c r="C74" s="32"/>
    </row>
    <row r="75" spans="1:3" ht="15" x14ac:dyDescent="0.25">
      <c r="A75" s="22" t="s">
        <v>356</v>
      </c>
      <c r="B75" s="22"/>
      <c r="C75" s="33">
        <v>35</v>
      </c>
    </row>
    <row r="76" spans="1:3" x14ac:dyDescent="0.2">
      <c r="A76" s="5"/>
      <c r="B76" s="5" t="s">
        <v>365</v>
      </c>
      <c r="C76" s="32">
        <v>10</v>
      </c>
    </row>
    <row r="77" spans="1:3" x14ac:dyDescent="0.2">
      <c r="A77" s="5"/>
      <c r="B77" s="5" t="s">
        <v>346</v>
      </c>
      <c r="C77" s="32">
        <v>25</v>
      </c>
    </row>
    <row r="78" spans="1:3" x14ac:dyDescent="0.2">
      <c r="A78" s="5"/>
      <c r="B78" s="5"/>
      <c r="C78" s="32"/>
    </row>
    <row r="79" spans="1:3" ht="15" x14ac:dyDescent="0.25">
      <c r="A79" s="22" t="s">
        <v>456</v>
      </c>
      <c r="B79" s="22"/>
      <c r="C79" s="33">
        <v>30</v>
      </c>
    </row>
    <row r="80" spans="1:3" x14ac:dyDescent="0.2">
      <c r="A80" s="5"/>
      <c r="B80" s="5" t="s">
        <v>345</v>
      </c>
      <c r="C80" s="32">
        <v>10</v>
      </c>
    </row>
    <row r="81" spans="1:3" x14ac:dyDescent="0.2">
      <c r="A81" s="5"/>
      <c r="B81" s="5" t="s">
        <v>259</v>
      </c>
      <c r="C81" s="32">
        <v>20</v>
      </c>
    </row>
    <row r="82" spans="1:3" x14ac:dyDescent="0.2">
      <c r="A82" s="5"/>
      <c r="B82" s="5"/>
      <c r="C82" s="32"/>
    </row>
    <row r="83" spans="1:3" ht="15" x14ac:dyDescent="0.25">
      <c r="A83" s="22" t="s">
        <v>254</v>
      </c>
      <c r="B83" s="22"/>
      <c r="C83" s="33">
        <v>29</v>
      </c>
    </row>
    <row r="84" spans="1:3" x14ac:dyDescent="0.2">
      <c r="A84" s="5"/>
      <c r="B84" s="5" t="s">
        <v>259</v>
      </c>
      <c r="C84" s="32">
        <v>6</v>
      </c>
    </row>
    <row r="85" spans="1:3" x14ac:dyDescent="0.2">
      <c r="A85" s="5"/>
      <c r="B85" s="5" t="s">
        <v>426</v>
      </c>
      <c r="C85" s="32">
        <v>9</v>
      </c>
    </row>
    <row r="86" spans="1:3" x14ac:dyDescent="0.2">
      <c r="A86" s="5"/>
      <c r="B86" s="5" t="s">
        <v>317</v>
      </c>
      <c r="C86" s="32">
        <v>14</v>
      </c>
    </row>
    <row r="87" spans="1:3" x14ac:dyDescent="0.2">
      <c r="A87" s="5"/>
      <c r="B87" s="5"/>
      <c r="C87" s="32"/>
    </row>
    <row r="88" spans="1:3" ht="15" x14ac:dyDescent="0.25">
      <c r="A88" s="22" t="s">
        <v>179</v>
      </c>
      <c r="B88" s="22"/>
      <c r="C88" s="33">
        <v>28</v>
      </c>
    </row>
    <row r="89" spans="1:3" x14ac:dyDescent="0.2">
      <c r="A89" s="5"/>
      <c r="B89" s="5" t="s">
        <v>229</v>
      </c>
      <c r="C89" s="32">
        <v>28</v>
      </c>
    </row>
    <row r="90" spans="1:3" x14ac:dyDescent="0.2">
      <c r="A90" s="5"/>
      <c r="B90" s="5"/>
      <c r="C90" s="32"/>
    </row>
    <row r="91" spans="1:3" ht="15" x14ac:dyDescent="0.25">
      <c r="A91" s="22" t="s">
        <v>215</v>
      </c>
      <c r="B91" s="22"/>
      <c r="C91" s="33">
        <v>28</v>
      </c>
    </row>
    <row r="92" spans="1:3" x14ac:dyDescent="0.2">
      <c r="A92" s="5"/>
      <c r="B92" s="5" t="s">
        <v>230</v>
      </c>
      <c r="C92" s="32">
        <v>28</v>
      </c>
    </row>
    <row r="93" spans="1:3" x14ac:dyDescent="0.2">
      <c r="A93" s="5"/>
      <c r="B93" s="5"/>
      <c r="C93" s="32"/>
    </row>
    <row r="94" spans="1:3" ht="15" x14ac:dyDescent="0.25">
      <c r="A94" s="22" t="s">
        <v>218</v>
      </c>
      <c r="B94" s="22"/>
      <c r="C94" s="33">
        <v>24</v>
      </c>
    </row>
    <row r="95" spans="1:3" x14ac:dyDescent="0.2">
      <c r="A95" s="5"/>
      <c r="B95" s="5" t="s">
        <v>229</v>
      </c>
      <c r="C95" s="32">
        <v>24</v>
      </c>
    </row>
    <row r="96" spans="1:3" x14ac:dyDescent="0.2">
      <c r="A96" s="5"/>
      <c r="B96" s="5"/>
      <c r="C96" s="32"/>
    </row>
    <row r="97" spans="1:3" ht="15" x14ac:dyDescent="0.25">
      <c r="A97" s="22" t="s">
        <v>217</v>
      </c>
      <c r="B97" s="22"/>
      <c r="C97" s="33">
        <v>23</v>
      </c>
    </row>
    <row r="98" spans="1:3" x14ac:dyDescent="0.2">
      <c r="A98" s="5"/>
      <c r="B98" s="5" t="s">
        <v>230</v>
      </c>
      <c r="C98" s="32">
        <v>8</v>
      </c>
    </row>
    <row r="99" spans="1:3" x14ac:dyDescent="0.2">
      <c r="A99" s="5"/>
      <c r="B99" s="5" t="s">
        <v>453</v>
      </c>
      <c r="C99" s="32">
        <v>15</v>
      </c>
    </row>
    <row r="100" spans="1:3" x14ac:dyDescent="0.2">
      <c r="A100" s="5"/>
      <c r="B100" s="5"/>
      <c r="C100" s="32"/>
    </row>
    <row r="101" spans="1:3" ht="15" x14ac:dyDescent="0.25">
      <c r="A101" s="22" t="s">
        <v>290</v>
      </c>
      <c r="B101" s="22"/>
      <c r="C101" s="33">
        <v>22</v>
      </c>
    </row>
    <row r="102" spans="1:3" x14ac:dyDescent="0.2">
      <c r="A102" s="5"/>
      <c r="B102" s="5" t="s">
        <v>291</v>
      </c>
      <c r="C102" s="32">
        <v>10</v>
      </c>
    </row>
    <row r="103" spans="1:3" x14ac:dyDescent="0.2">
      <c r="A103" s="5"/>
      <c r="B103" s="5" t="s">
        <v>230</v>
      </c>
      <c r="C103" s="32">
        <v>12</v>
      </c>
    </row>
    <row r="104" spans="1:3" x14ac:dyDescent="0.2">
      <c r="A104" s="5"/>
      <c r="B104" s="5"/>
      <c r="C104" s="32"/>
    </row>
    <row r="105" spans="1:3" ht="15" x14ac:dyDescent="0.25">
      <c r="A105" s="22" t="s">
        <v>419</v>
      </c>
      <c r="B105" s="22"/>
      <c r="C105" s="33">
        <v>22</v>
      </c>
    </row>
    <row r="106" spans="1:3" x14ac:dyDescent="0.2">
      <c r="A106" s="5"/>
      <c r="B106" s="5" t="s">
        <v>423</v>
      </c>
      <c r="C106" s="32">
        <v>7</v>
      </c>
    </row>
    <row r="107" spans="1:3" x14ac:dyDescent="0.2">
      <c r="A107" s="5"/>
      <c r="B107" s="5" t="s">
        <v>426</v>
      </c>
      <c r="C107" s="32">
        <v>15</v>
      </c>
    </row>
    <row r="108" spans="1:3" x14ac:dyDescent="0.2">
      <c r="A108" s="5"/>
      <c r="B108" s="5"/>
      <c r="C108" s="32"/>
    </row>
    <row r="109" spans="1:3" ht="15" x14ac:dyDescent="0.25">
      <c r="A109" s="22" t="s">
        <v>405</v>
      </c>
      <c r="B109" s="22"/>
      <c r="C109" s="33">
        <v>21</v>
      </c>
    </row>
    <row r="110" spans="1:3" x14ac:dyDescent="0.2">
      <c r="A110" s="5"/>
      <c r="B110" s="5" t="s">
        <v>425</v>
      </c>
      <c r="C110" s="32">
        <v>21</v>
      </c>
    </row>
    <row r="111" spans="1:3" x14ac:dyDescent="0.2">
      <c r="A111" s="5"/>
      <c r="B111" s="5"/>
      <c r="C111" s="32"/>
    </row>
    <row r="112" spans="1:3" ht="15" x14ac:dyDescent="0.25">
      <c r="A112" s="22" t="s">
        <v>149</v>
      </c>
      <c r="B112" s="22"/>
      <c r="C112" s="33">
        <v>20</v>
      </c>
    </row>
    <row r="113" spans="1:3" x14ac:dyDescent="0.2">
      <c r="A113" s="5"/>
      <c r="B113" s="5" t="s">
        <v>125</v>
      </c>
      <c r="C113" s="32">
        <v>20</v>
      </c>
    </row>
    <row r="114" spans="1:3" x14ac:dyDescent="0.2">
      <c r="A114" s="5"/>
      <c r="B114" s="5"/>
      <c r="C114" s="32"/>
    </row>
    <row r="115" spans="1:3" ht="15" x14ac:dyDescent="0.25">
      <c r="A115" s="22" t="s">
        <v>507</v>
      </c>
      <c r="B115" s="22"/>
      <c r="C115" s="33">
        <v>20</v>
      </c>
    </row>
    <row r="116" spans="1:3" x14ac:dyDescent="0.2">
      <c r="A116" s="5"/>
      <c r="B116" s="5" t="s">
        <v>500</v>
      </c>
      <c r="C116" s="32">
        <v>20</v>
      </c>
    </row>
    <row r="117" spans="1:3" x14ac:dyDescent="0.2">
      <c r="A117" s="5"/>
      <c r="B117" s="5"/>
      <c r="C117" s="32"/>
    </row>
    <row r="118" spans="1:3" ht="15" x14ac:dyDescent="0.25">
      <c r="A118" s="22" t="s">
        <v>276</v>
      </c>
      <c r="B118" s="22"/>
      <c r="C118" s="33">
        <v>18</v>
      </c>
    </row>
    <row r="119" spans="1:3" x14ac:dyDescent="0.2">
      <c r="A119" s="5"/>
      <c r="B119" s="5" t="s">
        <v>366</v>
      </c>
      <c r="C119" s="32">
        <v>6</v>
      </c>
    </row>
    <row r="120" spans="1:3" x14ac:dyDescent="0.2">
      <c r="A120" s="5"/>
      <c r="B120" s="5" t="s">
        <v>277</v>
      </c>
      <c r="C120" s="32">
        <v>12</v>
      </c>
    </row>
    <row r="121" spans="1:3" x14ac:dyDescent="0.2">
      <c r="A121" s="5"/>
      <c r="B121" s="5"/>
      <c r="C121" s="32"/>
    </row>
    <row r="122" spans="1:3" ht="15" x14ac:dyDescent="0.25">
      <c r="A122" s="22" t="s">
        <v>408</v>
      </c>
      <c r="B122" s="22"/>
      <c r="C122" s="33">
        <v>17</v>
      </c>
    </row>
    <row r="123" spans="1:3" x14ac:dyDescent="0.2">
      <c r="A123" s="5"/>
      <c r="B123" s="5" t="s">
        <v>426</v>
      </c>
      <c r="C123" s="32">
        <v>6</v>
      </c>
    </row>
    <row r="124" spans="1:3" x14ac:dyDescent="0.2">
      <c r="A124" s="5"/>
      <c r="B124" s="5" t="s">
        <v>423</v>
      </c>
      <c r="C124" s="32">
        <v>11</v>
      </c>
    </row>
    <row r="125" spans="1:3" x14ac:dyDescent="0.2">
      <c r="A125" s="5"/>
      <c r="B125" s="5"/>
      <c r="C125" s="32"/>
    </row>
    <row r="126" spans="1:3" ht="15" x14ac:dyDescent="0.25">
      <c r="A126" s="22" t="s">
        <v>406</v>
      </c>
      <c r="B126" s="22"/>
      <c r="C126" s="33">
        <v>17</v>
      </c>
    </row>
    <row r="127" spans="1:3" x14ac:dyDescent="0.2">
      <c r="A127" s="5"/>
      <c r="B127" s="5" t="s">
        <v>423</v>
      </c>
      <c r="C127" s="32">
        <v>2</v>
      </c>
    </row>
    <row r="128" spans="1:3" x14ac:dyDescent="0.2">
      <c r="A128" s="5"/>
      <c r="B128" s="5" t="s">
        <v>425</v>
      </c>
      <c r="C128" s="32">
        <v>15</v>
      </c>
    </row>
    <row r="129" spans="1:3" x14ac:dyDescent="0.2">
      <c r="A129" s="5"/>
      <c r="B129" s="5"/>
      <c r="C129" s="32"/>
    </row>
    <row r="130" spans="1:3" ht="15" x14ac:dyDescent="0.25">
      <c r="A130" s="22" t="s">
        <v>379</v>
      </c>
      <c r="B130" s="22"/>
      <c r="C130" s="33">
        <v>14</v>
      </c>
    </row>
    <row r="131" spans="1:3" x14ac:dyDescent="0.2">
      <c r="A131" s="5"/>
      <c r="B131" s="5" t="s">
        <v>366</v>
      </c>
      <c r="C131" s="32">
        <v>14</v>
      </c>
    </row>
    <row r="132" spans="1:3" x14ac:dyDescent="0.2">
      <c r="A132" s="5"/>
      <c r="B132" s="5"/>
      <c r="C132" s="32"/>
    </row>
    <row r="133" spans="1:3" ht="15" x14ac:dyDescent="0.25">
      <c r="A133" s="22" t="s">
        <v>289</v>
      </c>
      <c r="B133" s="22"/>
      <c r="C133" s="33">
        <v>14</v>
      </c>
    </row>
    <row r="134" spans="1:3" x14ac:dyDescent="0.2">
      <c r="A134" s="5"/>
      <c r="B134" s="5" t="s">
        <v>291</v>
      </c>
      <c r="C134" s="32">
        <v>14</v>
      </c>
    </row>
    <row r="135" spans="1:3" x14ac:dyDescent="0.2">
      <c r="A135" s="5"/>
      <c r="B135" s="5"/>
      <c r="C135" s="32"/>
    </row>
    <row r="136" spans="1:3" ht="15" x14ac:dyDescent="0.25">
      <c r="A136" s="22" t="s">
        <v>463</v>
      </c>
      <c r="B136" s="22"/>
      <c r="C136" s="33">
        <v>12</v>
      </c>
    </row>
    <row r="137" spans="1:3" x14ac:dyDescent="0.2">
      <c r="A137" s="5"/>
      <c r="B137" s="5" t="s">
        <v>76</v>
      </c>
      <c r="C137" s="32">
        <v>12</v>
      </c>
    </row>
    <row r="138" spans="1:3" x14ac:dyDescent="0.2">
      <c r="A138" s="5"/>
      <c r="B138" s="5"/>
      <c r="C138" s="32"/>
    </row>
    <row r="139" spans="1:3" ht="15" x14ac:dyDescent="0.25">
      <c r="A139" s="22" t="s">
        <v>437</v>
      </c>
      <c r="B139" s="22"/>
      <c r="C139" s="33">
        <v>10</v>
      </c>
    </row>
    <row r="140" spans="1:3" x14ac:dyDescent="0.2">
      <c r="A140" s="5"/>
      <c r="B140" s="5" t="s">
        <v>439</v>
      </c>
      <c r="C140" s="32">
        <v>10</v>
      </c>
    </row>
    <row r="141" spans="1:3" x14ac:dyDescent="0.2">
      <c r="A141" s="5"/>
      <c r="B141" s="5"/>
      <c r="C141" s="32"/>
    </row>
    <row r="142" spans="1:3" ht="15" x14ac:dyDescent="0.25">
      <c r="A142" s="22" t="s">
        <v>253</v>
      </c>
      <c r="B142" s="22"/>
      <c r="C142" s="33">
        <v>10</v>
      </c>
    </row>
    <row r="143" spans="1:3" x14ac:dyDescent="0.2">
      <c r="A143" s="5"/>
      <c r="B143" s="5" t="s">
        <v>259</v>
      </c>
      <c r="C143" s="32">
        <v>10</v>
      </c>
    </row>
    <row r="144" spans="1:3" x14ac:dyDescent="0.2">
      <c r="A144" s="5"/>
      <c r="B144" s="5"/>
      <c r="C144" s="32"/>
    </row>
    <row r="145" spans="1:3" ht="15" x14ac:dyDescent="0.25">
      <c r="A145" s="22" t="s">
        <v>311</v>
      </c>
      <c r="B145" s="22"/>
      <c r="C145" s="33">
        <v>10</v>
      </c>
    </row>
    <row r="146" spans="1:3" x14ac:dyDescent="0.2">
      <c r="A146" s="5"/>
      <c r="B146" s="5" t="s">
        <v>317</v>
      </c>
      <c r="C146" s="32">
        <v>10</v>
      </c>
    </row>
    <row r="147" spans="1:3" x14ac:dyDescent="0.2">
      <c r="A147" s="5"/>
      <c r="B147" s="5"/>
      <c r="C147" s="32"/>
    </row>
    <row r="148" spans="1:3" ht="15" x14ac:dyDescent="0.25">
      <c r="A148" s="22" t="s">
        <v>251</v>
      </c>
      <c r="B148" s="22"/>
      <c r="C148" s="33">
        <v>10</v>
      </c>
    </row>
    <row r="149" spans="1:3" x14ac:dyDescent="0.2">
      <c r="A149" s="5"/>
      <c r="B149" s="5" t="s">
        <v>258</v>
      </c>
      <c r="C149" s="32">
        <v>10</v>
      </c>
    </row>
    <row r="150" spans="1:3" x14ac:dyDescent="0.2">
      <c r="A150" s="5"/>
      <c r="B150" s="5"/>
      <c r="C150" s="32"/>
    </row>
    <row r="151" spans="1:3" ht="15" x14ac:dyDescent="0.25">
      <c r="A151" s="22" t="s">
        <v>508</v>
      </c>
      <c r="B151" s="22"/>
      <c r="C151" s="33">
        <v>8</v>
      </c>
    </row>
    <row r="152" spans="1:3" x14ac:dyDescent="0.2">
      <c r="A152" s="5"/>
      <c r="B152" s="5" t="s">
        <v>500</v>
      </c>
      <c r="C152" s="32">
        <v>8</v>
      </c>
    </row>
    <row r="153" spans="1:3" x14ac:dyDescent="0.2">
      <c r="A153" s="5"/>
      <c r="B153" s="5"/>
      <c r="C153" s="32"/>
    </row>
    <row r="154" spans="1:3" ht="15" x14ac:dyDescent="0.25">
      <c r="A154" s="22" t="s">
        <v>219</v>
      </c>
      <c r="B154" s="22"/>
      <c r="C154" s="33">
        <v>8</v>
      </c>
    </row>
    <row r="155" spans="1:3" x14ac:dyDescent="0.2">
      <c r="A155" s="5"/>
      <c r="B155" s="5" t="s">
        <v>229</v>
      </c>
      <c r="C155" s="32">
        <v>8</v>
      </c>
    </row>
    <row r="156" spans="1:3" x14ac:dyDescent="0.2">
      <c r="A156" s="5"/>
      <c r="B156" s="5"/>
      <c r="C156" s="32"/>
    </row>
    <row r="157" spans="1:3" ht="15" x14ac:dyDescent="0.25">
      <c r="A157" s="22" t="s">
        <v>336</v>
      </c>
      <c r="B157" s="22"/>
      <c r="C157" s="33">
        <v>6</v>
      </c>
    </row>
    <row r="158" spans="1:3" x14ac:dyDescent="0.2">
      <c r="A158" s="5"/>
      <c r="B158" s="5" t="s">
        <v>291</v>
      </c>
      <c r="C158" s="32">
        <v>6</v>
      </c>
    </row>
    <row r="159" spans="1:3" x14ac:dyDescent="0.2">
      <c r="A159" s="5"/>
      <c r="B159" s="5"/>
      <c r="C159" s="32"/>
    </row>
    <row r="160" spans="1:3" ht="15" x14ac:dyDescent="0.25">
      <c r="A160" s="22" t="s">
        <v>312</v>
      </c>
      <c r="B160" s="22"/>
      <c r="C160" s="33">
        <v>6</v>
      </c>
    </row>
    <row r="161" spans="1:3" x14ac:dyDescent="0.2">
      <c r="A161" s="5"/>
      <c r="B161" s="5" t="s">
        <v>317</v>
      </c>
      <c r="C161" s="32">
        <v>6</v>
      </c>
    </row>
    <row r="162" spans="1:3" x14ac:dyDescent="0.2">
      <c r="A162" s="5"/>
      <c r="B162" s="5"/>
      <c r="C162" s="32"/>
    </row>
    <row r="163" spans="1:3" ht="15" x14ac:dyDescent="0.25">
      <c r="A163" s="22" t="s">
        <v>420</v>
      </c>
      <c r="B163" s="22"/>
      <c r="C163" s="33">
        <v>5</v>
      </c>
    </row>
    <row r="164" spans="1:3" x14ac:dyDescent="0.2">
      <c r="A164" s="5"/>
      <c r="B164" s="5" t="s">
        <v>423</v>
      </c>
      <c r="C164" s="32">
        <v>5</v>
      </c>
    </row>
    <row r="165" spans="1:3" x14ac:dyDescent="0.2">
      <c r="A165" s="5"/>
      <c r="B165" s="5"/>
      <c r="C165" s="32"/>
    </row>
    <row r="166" spans="1:3" ht="15" x14ac:dyDescent="0.25">
      <c r="A166" s="22" t="s">
        <v>438</v>
      </c>
      <c r="B166" s="22"/>
      <c r="C166" s="33">
        <v>5</v>
      </c>
    </row>
    <row r="167" spans="1:3" x14ac:dyDescent="0.2">
      <c r="A167" s="5"/>
      <c r="B167" s="5" t="s">
        <v>439</v>
      </c>
      <c r="C167" s="32">
        <v>5</v>
      </c>
    </row>
    <row r="168" spans="1:3" x14ac:dyDescent="0.2">
      <c r="A168" s="5"/>
      <c r="B168" s="5"/>
      <c r="C168" s="32"/>
    </row>
    <row r="169" spans="1:3" ht="15" x14ac:dyDescent="0.25">
      <c r="A169" s="22" t="s">
        <v>313</v>
      </c>
      <c r="B169" s="22"/>
      <c r="C169" s="33">
        <v>4</v>
      </c>
    </row>
    <row r="170" spans="1:3" x14ac:dyDescent="0.2">
      <c r="A170" s="5"/>
      <c r="B170" s="5" t="s">
        <v>317</v>
      </c>
      <c r="C170" s="32">
        <v>4</v>
      </c>
    </row>
    <row r="171" spans="1:3" x14ac:dyDescent="0.2">
      <c r="A171" s="5"/>
      <c r="B171" s="5"/>
      <c r="C171" s="32"/>
    </row>
    <row r="172" spans="1:3" ht="15" x14ac:dyDescent="0.25">
      <c r="A172" s="22" t="s">
        <v>421</v>
      </c>
      <c r="B172" s="22"/>
      <c r="C172" s="33">
        <v>3</v>
      </c>
    </row>
    <row r="173" spans="1:3" x14ac:dyDescent="0.2">
      <c r="A173" s="5"/>
      <c r="B173" s="5" t="s">
        <v>423</v>
      </c>
      <c r="C173" s="32">
        <v>3</v>
      </c>
    </row>
    <row r="174" spans="1:3" x14ac:dyDescent="0.2">
      <c r="A174" s="5"/>
      <c r="B174" s="5"/>
      <c r="C174" s="32"/>
    </row>
  </sheetData>
  <phoneticPr fontId="1" type="noConversion"/>
  <pageMargins left="0.75" right="0.75" top="1" bottom="1" header="0.5" footer="0.5"/>
  <pageSetup orientation="portrait" r:id="rId2"/>
  <headerFooter alignWithMargins="0"/>
  <rowBreaks count="2" manualBreakCount="2">
    <brk id="50" max="16383" man="1"/>
    <brk id="99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4"/>
  <sheetViews>
    <sheetView zoomScaleNormal="100" workbookViewId="0">
      <selection activeCell="A4" sqref="A4"/>
    </sheetView>
  </sheetViews>
  <sheetFormatPr defaultRowHeight="12.75" x14ac:dyDescent="0.2"/>
  <cols>
    <col min="1" max="1" width="17.28515625" bestFit="1" customWidth="1"/>
    <col min="2" max="2" width="18.7109375" customWidth="1"/>
    <col min="3" max="3" width="11.7109375" bestFit="1" customWidth="1"/>
  </cols>
  <sheetData>
    <row r="1" spans="1:3" ht="20.25" x14ac:dyDescent="0.3">
      <c r="A1" s="11" t="s">
        <v>64</v>
      </c>
    </row>
    <row r="3" spans="1:3" x14ac:dyDescent="0.2">
      <c r="A3" s="4" t="s">
        <v>31</v>
      </c>
      <c r="B3" s="4" t="s">
        <v>11</v>
      </c>
      <c r="C3" s="6" t="s">
        <v>51</v>
      </c>
    </row>
    <row r="4" spans="1:3" ht="15" x14ac:dyDescent="0.25">
      <c r="A4" s="22" t="s">
        <v>224</v>
      </c>
      <c r="B4" s="22"/>
      <c r="C4" s="21">
        <v>166</v>
      </c>
    </row>
    <row r="5" spans="1:3" x14ac:dyDescent="0.2">
      <c r="A5" s="5"/>
      <c r="B5" s="5" t="s">
        <v>347</v>
      </c>
      <c r="C5" s="20">
        <v>50</v>
      </c>
    </row>
    <row r="6" spans="1:3" x14ac:dyDescent="0.2">
      <c r="A6" s="5"/>
      <c r="B6" s="5" t="s">
        <v>513</v>
      </c>
      <c r="C6" s="20">
        <v>40</v>
      </c>
    </row>
    <row r="7" spans="1:3" x14ac:dyDescent="0.2">
      <c r="A7" s="5"/>
      <c r="B7" s="5" t="s">
        <v>383</v>
      </c>
      <c r="C7" s="20">
        <v>20</v>
      </c>
    </row>
    <row r="8" spans="1:3" x14ac:dyDescent="0.2">
      <c r="A8" s="5"/>
      <c r="B8" s="5" t="s">
        <v>228</v>
      </c>
      <c r="C8" s="20">
        <v>56</v>
      </c>
    </row>
    <row r="9" spans="1:3" x14ac:dyDescent="0.2">
      <c r="A9" s="5"/>
      <c r="B9" s="5"/>
      <c r="C9" s="20"/>
    </row>
    <row r="10" spans="1:3" ht="15" x14ac:dyDescent="0.25">
      <c r="A10" s="22" t="s">
        <v>221</v>
      </c>
      <c r="B10" s="22"/>
      <c r="C10" s="21">
        <v>109</v>
      </c>
    </row>
    <row r="11" spans="1:3" x14ac:dyDescent="0.2">
      <c r="A11" s="5"/>
      <c r="B11" s="5" t="s">
        <v>347</v>
      </c>
      <c r="C11" s="20">
        <v>25</v>
      </c>
    </row>
    <row r="12" spans="1:3" x14ac:dyDescent="0.2">
      <c r="A12" s="5"/>
      <c r="B12" s="5" t="s">
        <v>514</v>
      </c>
      <c r="C12" s="20">
        <v>56</v>
      </c>
    </row>
    <row r="13" spans="1:3" x14ac:dyDescent="0.2">
      <c r="A13" s="5"/>
      <c r="B13" s="5" t="s">
        <v>228</v>
      </c>
      <c r="C13" s="20">
        <v>28</v>
      </c>
    </row>
    <row r="14" spans="1:3" x14ac:dyDescent="0.2">
      <c r="A14" s="5"/>
      <c r="B14" s="5"/>
      <c r="C14" s="20"/>
    </row>
    <row r="15" spans="1:3" ht="15" x14ac:dyDescent="0.25">
      <c r="A15" s="22" t="s">
        <v>357</v>
      </c>
      <c r="B15" s="22"/>
      <c r="C15" s="21">
        <v>70</v>
      </c>
    </row>
    <row r="16" spans="1:3" x14ac:dyDescent="0.2">
      <c r="A16" s="5"/>
      <c r="B16" s="5" t="s">
        <v>347</v>
      </c>
      <c r="C16" s="20">
        <v>70</v>
      </c>
    </row>
    <row r="17" spans="1:3" x14ac:dyDescent="0.2">
      <c r="A17" s="5"/>
      <c r="B17" s="5"/>
      <c r="C17" s="20"/>
    </row>
    <row r="18" spans="1:3" ht="15" x14ac:dyDescent="0.25">
      <c r="A18" s="22" t="s">
        <v>220</v>
      </c>
      <c r="B18" s="22"/>
      <c r="C18" s="21">
        <v>52</v>
      </c>
    </row>
    <row r="19" spans="1:3" x14ac:dyDescent="0.2">
      <c r="A19" s="5"/>
      <c r="B19" s="5" t="s">
        <v>228</v>
      </c>
      <c r="C19" s="20">
        <v>52</v>
      </c>
    </row>
    <row r="20" spans="1:3" x14ac:dyDescent="0.2">
      <c r="A20" s="5"/>
      <c r="B20" s="5"/>
      <c r="C20" s="20"/>
    </row>
    <row r="21" spans="1:3" ht="15" x14ac:dyDescent="0.25">
      <c r="A21" s="22" t="s">
        <v>152</v>
      </c>
      <c r="B21" s="22"/>
      <c r="C21" s="21">
        <v>52</v>
      </c>
    </row>
    <row r="22" spans="1:3" x14ac:dyDescent="0.2">
      <c r="A22" s="5"/>
      <c r="B22" s="5" t="s">
        <v>166</v>
      </c>
      <c r="C22" s="20">
        <v>52</v>
      </c>
    </row>
    <row r="23" spans="1:3" x14ac:dyDescent="0.2">
      <c r="A23" s="5"/>
      <c r="B23" s="5"/>
      <c r="C23" s="20"/>
    </row>
    <row r="24" spans="1:3" ht="15" x14ac:dyDescent="0.25">
      <c r="A24" s="22" t="s">
        <v>360</v>
      </c>
      <c r="B24" s="22"/>
      <c r="C24" s="21">
        <v>50</v>
      </c>
    </row>
    <row r="25" spans="1:3" x14ac:dyDescent="0.2">
      <c r="A25" s="5"/>
      <c r="B25" s="5" t="s">
        <v>347</v>
      </c>
      <c r="C25" s="20">
        <v>50</v>
      </c>
    </row>
    <row r="26" spans="1:3" x14ac:dyDescent="0.2">
      <c r="A26" s="5"/>
      <c r="B26" s="5"/>
      <c r="C26" s="20"/>
    </row>
    <row r="27" spans="1:3" ht="15" x14ac:dyDescent="0.25">
      <c r="A27" s="22" t="s">
        <v>358</v>
      </c>
      <c r="B27" s="22"/>
      <c r="C27" s="21">
        <v>50</v>
      </c>
    </row>
    <row r="28" spans="1:3" x14ac:dyDescent="0.2">
      <c r="A28" s="5"/>
      <c r="B28" s="5" t="s">
        <v>347</v>
      </c>
      <c r="C28" s="20">
        <v>50</v>
      </c>
    </row>
    <row r="29" spans="1:3" x14ac:dyDescent="0.2">
      <c r="A29" s="5"/>
      <c r="B29" s="5"/>
      <c r="C29" s="20"/>
    </row>
    <row r="30" spans="1:3" ht="15" x14ac:dyDescent="0.25">
      <c r="A30" s="22" t="s">
        <v>457</v>
      </c>
      <c r="B30" s="22"/>
      <c r="C30" s="21">
        <v>42</v>
      </c>
    </row>
    <row r="31" spans="1:3" x14ac:dyDescent="0.2">
      <c r="A31" s="5"/>
      <c r="B31" s="5" t="s">
        <v>464</v>
      </c>
      <c r="C31" s="20">
        <v>42</v>
      </c>
    </row>
    <row r="32" spans="1:3" x14ac:dyDescent="0.2">
      <c r="A32" s="5"/>
      <c r="B32" s="5"/>
      <c r="C32" s="20"/>
    </row>
    <row r="33" spans="1:3" ht="15" x14ac:dyDescent="0.25">
      <c r="A33" s="22" t="s">
        <v>511</v>
      </c>
      <c r="B33" s="22"/>
      <c r="C33" s="21">
        <v>40</v>
      </c>
    </row>
    <row r="34" spans="1:3" x14ac:dyDescent="0.2">
      <c r="A34" s="5"/>
      <c r="B34" s="5" t="s">
        <v>514</v>
      </c>
      <c r="C34" s="20">
        <v>40</v>
      </c>
    </row>
    <row r="35" spans="1:3" x14ac:dyDescent="0.2">
      <c r="A35" s="5"/>
      <c r="B35" s="5"/>
      <c r="C35" s="20"/>
    </row>
    <row r="36" spans="1:3" ht="15" x14ac:dyDescent="0.25">
      <c r="A36" s="22" t="s">
        <v>411</v>
      </c>
      <c r="B36" s="22"/>
      <c r="C36" s="21">
        <v>35</v>
      </c>
    </row>
    <row r="37" spans="1:3" x14ac:dyDescent="0.2">
      <c r="A37" s="5"/>
      <c r="B37" s="5" t="s">
        <v>166</v>
      </c>
      <c r="C37" s="20">
        <v>20</v>
      </c>
    </row>
    <row r="38" spans="1:3" x14ac:dyDescent="0.2">
      <c r="A38" s="5"/>
      <c r="B38" s="5" t="s">
        <v>427</v>
      </c>
      <c r="C38" s="20">
        <v>15</v>
      </c>
    </row>
    <row r="39" spans="1:3" x14ac:dyDescent="0.2">
      <c r="A39" s="5"/>
      <c r="B39" s="5"/>
      <c r="C39" s="20"/>
    </row>
    <row r="40" spans="1:3" ht="15" x14ac:dyDescent="0.25">
      <c r="A40" s="22" t="s">
        <v>512</v>
      </c>
      <c r="B40" s="22"/>
      <c r="C40" s="21">
        <v>32</v>
      </c>
    </row>
    <row r="41" spans="1:3" x14ac:dyDescent="0.2">
      <c r="A41" s="5"/>
      <c r="B41" s="5" t="s">
        <v>514</v>
      </c>
      <c r="C41" s="20">
        <v>32</v>
      </c>
    </row>
    <row r="42" spans="1:3" x14ac:dyDescent="0.2">
      <c r="A42" s="5"/>
      <c r="B42" s="5"/>
      <c r="C42" s="20"/>
    </row>
    <row r="43" spans="1:3" ht="15" x14ac:dyDescent="0.25">
      <c r="A43" s="22" t="s">
        <v>409</v>
      </c>
      <c r="B43" s="22"/>
      <c r="C43" s="21">
        <v>30</v>
      </c>
    </row>
    <row r="44" spans="1:3" x14ac:dyDescent="0.2">
      <c r="A44" s="5"/>
      <c r="B44" s="5" t="s">
        <v>427</v>
      </c>
      <c r="C44" s="20">
        <v>30</v>
      </c>
    </row>
    <row r="45" spans="1:3" x14ac:dyDescent="0.2">
      <c r="A45" s="5"/>
      <c r="B45" s="5"/>
      <c r="C45" s="20"/>
    </row>
    <row r="46" spans="1:3" ht="15" x14ac:dyDescent="0.25">
      <c r="A46" s="22" t="s">
        <v>412</v>
      </c>
      <c r="B46" s="22"/>
      <c r="C46" s="21">
        <v>30</v>
      </c>
    </row>
    <row r="47" spans="1:3" x14ac:dyDescent="0.2">
      <c r="A47" s="5"/>
      <c r="B47" s="5" t="s">
        <v>428</v>
      </c>
      <c r="C47" s="20">
        <v>30</v>
      </c>
    </row>
    <row r="48" spans="1:3" x14ac:dyDescent="0.2">
      <c r="A48" s="5"/>
      <c r="B48" s="5"/>
      <c r="C48" s="20"/>
    </row>
    <row r="49" spans="1:3" ht="15" x14ac:dyDescent="0.25">
      <c r="A49" s="22" t="s">
        <v>458</v>
      </c>
      <c r="B49" s="22"/>
      <c r="C49" s="21">
        <v>30</v>
      </c>
    </row>
    <row r="50" spans="1:3" x14ac:dyDescent="0.2">
      <c r="A50" s="5"/>
      <c r="B50" s="5" t="s">
        <v>464</v>
      </c>
      <c r="C50" s="20">
        <v>30</v>
      </c>
    </row>
    <row r="51" spans="1:3" x14ac:dyDescent="0.2">
      <c r="A51" s="5"/>
      <c r="B51" s="5"/>
      <c r="C51" s="20"/>
    </row>
    <row r="52" spans="1:3" ht="15" x14ac:dyDescent="0.25">
      <c r="A52" s="22" t="s">
        <v>155</v>
      </c>
      <c r="B52" s="22"/>
      <c r="C52" s="21">
        <v>29</v>
      </c>
    </row>
    <row r="53" spans="1:3" x14ac:dyDescent="0.2">
      <c r="A53" s="5"/>
      <c r="B53" s="5" t="s">
        <v>166</v>
      </c>
      <c r="C53" s="20">
        <v>8</v>
      </c>
    </row>
    <row r="54" spans="1:3" x14ac:dyDescent="0.2">
      <c r="A54" s="5"/>
      <c r="B54" s="5" t="s">
        <v>428</v>
      </c>
      <c r="C54" s="20">
        <v>21</v>
      </c>
    </row>
    <row r="55" spans="1:3" x14ac:dyDescent="0.2">
      <c r="A55" s="5"/>
      <c r="B55" s="5"/>
      <c r="C55" s="20"/>
    </row>
    <row r="56" spans="1:3" ht="15" x14ac:dyDescent="0.25">
      <c r="A56" s="22" t="s">
        <v>153</v>
      </c>
      <c r="B56" s="22"/>
      <c r="C56" s="21">
        <v>28</v>
      </c>
    </row>
    <row r="57" spans="1:3" x14ac:dyDescent="0.2">
      <c r="A57" s="5"/>
      <c r="B57" s="5" t="s">
        <v>166</v>
      </c>
      <c r="C57" s="20">
        <v>28</v>
      </c>
    </row>
    <row r="58" spans="1:3" x14ac:dyDescent="0.2">
      <c r="A58" s="5"/>
      <c r="B58" s="5"/>
      <c r="C58" s="20"/>
    </row>
    <row r="59" spans="1:3" ht="15" x14ac:dyDescent="0.25">
      <c r="A59" s="22" t="s">
        <v>256</v>
      </c>
      <c r="B59" s="22"/>
      <c r="C59" s="21">
        <v>28</v>
      </c>
    </row>
    <row r="60" spans="1:3" x14ac:dyDescent="0.2">
      <c r="A60" s="5"/>
      <c r="B60" s="5" t="s">
        <v>260</v>
      </c>
      <c r="C60" s="20">
        <v>28</v>
      </c>
    </row>
    <row r="61" spans="1:3" x14ac:dyDescent="0.2">
      <c r="A61" s="5"/>
      <c r="B61" s="5"/>
      <c r="C61" s="20"/>
    </row>
    <row r="62" spans="1:3" ht="15" x14ac:dyDescent="0.25">
      <c r="A62" s="22" t="s">
        <v>410</v>
      </c>
      <c r="B62" s="22"/>
      <c r="C62" s="21">
        <v>21</v>
      </c>
    </row>
    <row r="63" spans="1:3" x14ac:dyDescent="0.2">
      <c r="A63" s="5"/>
      <c r="B63" s="5" t="s">
        <v>427</v>
      </c>
      <c r="C63" s="20">
        <v>21</v>
      </c>
    </row>
    <row r="64" spans="1:3" x14ac:dyDescent="0.2">
      <c r="A64" s="5"/>
      <c r="B64" s="5"/>
      <c r="C64" s="20"/>
    </row>
    <row r="65" spans="1:3" ht="15" x14ac:dyDescent="0.25">
      <c r="A65" s="22" t="s">
        <v>222</v>
      </c>
      <c r="B65" s="22"/>
      <c r="C65" s="21">
        <v>20</v>
      </c>
    </row>
    <row r="66" spans="1:3" x14ac:dyDescent="0.2">
      <c r="A66" s="5"/>
      <c r="B66" s="5" t="s">
        <v>228</v>
      </c>
      <c r="C66" s="20">
        <v>20</v>
      </c>
    </row>
    <row r="67" spans="1:3" x14ac:dyDescent="0.2">
      <c r="A67" s="5"/>
      <c r="B67" s="5"/>
      <c r="C67" s="20"/>
    </row>
    <row r="68" spans="1:3" ht="15" x14ac:dyDescent="0.25">
      <c r="A68" s="22" t="s">
        <v>257</v>
      </c>
      <c r="B68" s="22"/>
      <c r="C68" s="21">
        <v>20</v>
      </c>
    </row>
    <row r="69" spans="1:3" x14ac:dyDescent="0.2">
      <c r="A69" s="5"/>
      <c r="B69" s="5" t="s">
        <v>260</v>
      </c>
      <c r="C69" s="20">
        <v>20</v>
      </c>
    </row>
    <row r="70" spans="1:3" x14ac:dyDescent="0.2">
      <c r="A70" s="5"/>
      <c r="B70" s="5"/>
      <c r="C70" s="20"/>
    </row>
    <row r="71" spans="1:3" ht="15" x14ac:dyDescent="0.25">
      <c r="A71" s="22" t="s">
        <v>359</v>
      </c>
      <c r="B71" s="22"/>
      <c r="C71" s="21">
        <v>15</v>
      </c>
    </row>
    <row r="72" spans="1:3" x14ac:dyDescent="0.2">
      <c r="A72" s="5"/>
      <c r="B72" s="5" t="s">
        <v>347</v>
      </c>
      <c r="C72" s="20">
        <v>15</v>
      </c>
    </row>
    <row r="73" spans="1:3" x14ac:dyDescent="0.2">
      <c r="A73" s="5"/>
      <c r="B73" s="5"/>
      <c r="C73" s="20"/>
    </row>
    <row r="74" spans="1:3" ht="15" x14ac:dyDescent="0.25">
      <c r="A74" s="22" t="s">
        <v>380</v>
      </c>
      <c r="B74" s="22"/>
      <c r="C74" s="21">
        <v>14</v>
      </c>
    </row>
    <row r="75" spans="1:3" x14ac:dyDescent="0.2">
      <c r="A75" s="5"/>
      <c r="B75" s="5" t="s">
        <v>383</v>
      </c>
      <c r="C75" s="20">
        <v>14</v>
      </c>
    </row>
    <row r="76" spans="1:3" x14ac:dyDescent="0.2">
      <c r="A76" s="5"/>
      <c r="B76" s="5"/>
      <c r="C76" s="20"/>
    </row>
    <row r="77" spans="1:3" ht="15" x14ac:dyDescent="0.25">
      <c r="A77" s="22" t="s">
        <v>475</v>
      </c>
      <c r="B77" s="22"/>
      <c r="C77" s="21">
        <v>14</v>
      </c>
    </row>
    <row r="78" spans="1:3" x14ac:dyDescent="0.2">
      <c r="A78" s="5"/>
      <c r="B78" s="5" t="s">
        <v>473</v>
      </c>
      <c r="C78" s="20">
        <v>14</v>
      </c>
    </row>
    <row r="79" spans="1:3" x14ac:dyDescent="0.2">
      <c r="A79" s="5"/>
      <c r="B79" s="5"/>
      <c r="C79" s="20"/>
    </row>
    <row r="80" spans="1:3" ht="15" x14ac:dyDescent="0.25">
      <c r="A80" s="22" t="s">
        <v>154</v>
      </c>
      <c r="B80" s="22"/>
      <c r="C80" s="21">
        <v>12</v>
      </c>
    </row>
    <row r="81" spans="1:3" x14ac:dyDescent="0.2">
      <c r="A81" s="5"/>
      <c r="B81" s="5" t="s">
        <v>166</v>
      </c>
      <c r="C81" s="20">
        <v>12</v>
      </c>
    </row>
    <row r="82" spans="1:3" x14ac:dyDescent="0.2">
      <c r="A82" s="5"/>
      <c r="B82" s="5"/>
      <c r="C82" s="20"/>
    </row>
    <row r="83" spans="1:3" ht="15" x14ac:dyDescent="0.25">
      <c r="A83" s="22" t="s">
        <v>223</v>
      </c>
      <c r="B83" s="22"/>
      <c r="C83" s="21">
        <v>12</v>
      </c>
    </row>
    <row r="84" spans="1:3" x14ac:dyDescent="0.2">
      <c r="A84" s="5"/>
      <c r="B84" s="5" t="s">
        <v>228</v>
      </c>
      <c r="C84" s="20">
        <v>12</v>
      </c>
    </row>
    <row r="85" spans="1:3" x14ac:dyDescent="0.2">
      <c r="A85" s="5"/>
      <c r="B85" s="5"/>
      <c r="C85" s="20"/>
    </row>
    <row r="86" spans="1:3" ht="15" x14ac:dyDescent="0.25">
      <c r="A86" s="22" t="s">
        <v>490</v>
      </c>
      <c r="B86" s="22"/>
      <c r="C86" s="21">
        <v>10</v>
      </c>
    </row>
    <row r="87" spans="1:3" x14ac:dyDescent="0.2">
      <c r="A87" s="5"/>
      <c r="B87" s="5" t="s">
        <v>72</v>
      </c>
      <c r="C87" s="20">
        <v>10</v>
      </c>
    </row>
    <row r="88" spans="1:3" x14ac:dyDescent="0.2">
      <c r="A88" s="5"/>
      <c r="B88" s="5"/>
      <c r="C88" s="20"/>
    </row>
    <row r="89" spans="1:3" ht="15" x14ac:dyDescent="0.25">
      <c r="A89" s="22" t="s">
        <v>381</v>
      </c>
      <c r="B89" s="22"/>
      <c r="C89" s="21">
        <v>10</v>
      </c>
    </row>
    <row r="90" spans="1:3" x14ac:dyDescent="0.2">
      <c r="A90" s="5"/>
      <c r="B90" s="5" t="s">
        <v>383</v>
      </c>
      <c r="C90" s="20">
        <v>10</v>
      </c>
    </row>
    <row r="91" spans="1:3" x14ac:dyDescent="0.2">
      <c r="A91" s="5"/>
      <c r="B91" s="5"/>
      <c r="C91" s="20"/>
    </row>
    <row r="92" spans="1:3" ht="15" x14ac:dyDescent="0.25">
      <c r="A92" s="22" t="s">
        <v>382</v>
      </c>
      <c r="B92" s="22"/>
      <c r="C92" s="21">
        <v>6</v>
      </c>
    </row>
    <row r="93" spans="1:3" x14ac:dyDescent="0.2">
      <c r="A93" s="5"/>
      <c r="B93" s="5" t="s">
        <v>383</v>
      </c>
      <c r="C93" s="20">
        <v>6</v>
      </c>
    </row>
    <row r="94" spans="1:3" x14ac:dyDescent="0.2">
      <c r="A94" s="5"/>
      <c r="B94" s="5"/>
      <c r="C94" s="20"/>
    </row>
  </sheetData>
  <phoneticPr fontId="1" type="noConversion"/>
  <pageMargins left="0.75" right="0.75" top="1" bottom="1" header="0.5" footer="0.5"/>
  <pageSetup orientation="portrait" r:id="rId2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zoomScaleNormal="100" workbookViewId="0">
      <selection activeCell="A3" sqref="A3"/>
    </sheetView>
  </sheetViews>
  <sheetFormatPr defaultRowHeight="12.75" x14ac:dyDescent="0.2"/>
  <cols>
    <col min="1" max="1" width="17.28515625" bestFit="1" customWidth="1"/>
    <col min="2" max="2" width="8.42578125" customWidth="1"/>
    <col min="3" max="3" width="11.7109375" bestFit="1" customWidth="1"/>
  </cols>
  <sheetData>
    <row r="1" spans="1:3" ht="20.25" x14ac:dyDescent="0.3">
      <c r="A1" s="11" t="s">
        <v>65</v>
      </c>
    </row>
    <row r="3" spans="1:3" x14ac:dyDescent="0.2">
      <c r="A3" s="4" t="s">
        <v>31</v>
      </c>
      <c r="B3" s="4" t="s">
        <v>11</v>
      </c>
      <c r="C3" s="6" t="s">
        <v>51</v>
      </c>
    </row>
    <row r="4" spans="1:3" x14ac:dyDescent="0.2">
      <c r="A4" s="5"/>
      <c r="B4" s="5"/>
    </row>
  </sheetData>
  <phoneticPr fontId="1" type="noConversion"/>
  <pageMargins left="0.75" right="0.75" top="1" bottom="1" header="0.5" footer="0.5"/>
  <pageSetup orientation="portrait" r:id="rId2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zoomScaleNormal="100" workbookViewId="0">
      <selection activeCell="C3" sqref="C3"/>
    </sheetView>
  </sheetViews>
  <sheetFormatPr defaultRowHeight="12.75" x14ac:dyDescent="0.2"/>
  <cols>
    <col min="1" max="1" width="17.28515625" bestFit="1" customWidth="1"/>
    <col min="2" max="2" width="8.42578125" customWidth="1"/>
    <col min="3" max="3" width="11.7109375" bestFit="1" customWidth="1"/>
  </cols>
  <sheetData>
    <row r="1" spans="1:3" ht="20.25" x14ac:dyDescent="0.3">
      <c r="A1" s="11" t="s">
        <v>66</v>
      </c>
    </row>
    <row r="3" spans="1:3" x14ac:dyDescent="0.2">
      <c r="A3" s="4" t="s">
        <v>31</v>
      </c>
      <c r="B3" s="4" t="s">
        <v>11</v>
      </c>
      <c r="C3" s="6" t="s">
        <v>51</v>
      </c>
    </row>
    <row r="4" spans="1:3" x14ac:dyDescent="0.2">
      <c r="A4" s="5"/>
      <c r="B4" s="5"/>
    </row>
  </sheetData>
  <phoneticPr fontId="1" type="noConversion"/>
  <pageMargins left="0.75" right="0.75" top="1" bottom="1" header="0.5" footer="0.5"/>
  <pageSetup orientation="portrait" r:id="rId2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0"/>
  <sheetViews>
    <sheetView zoomScaleNormal="100" workbookViewId="0">
      <selection activeCell="A3" sqref="A3"/>
    </sheetView>
  </sheetViews>
  <sheetFormatPr defaultRowHeight="12.75" x14ac:dyDescent="0.2"/>
  <cols>
    <col min="1" max="1" width="17.28515625" bestFit="1" customWidth="1"/>
    <col min="2" max="2" width="28.5703125" customWidth="1"/>
    <col min="3" max="3" width="11.7109375" bestFit="1" customWidth="1"/>
  </cols>
  <sheetData>
    <row r="1" spans="1:3" ht="20.25" x14ac:dyDescent="0.3">
      <c r="A1" s="11" t="s">
        <v>101</v>
      </c>
    </row>
    <row r="3" spans="1:3" x14ac:dyDescent="0.2">
      <c r="A3" s="4" t="s">
        <v>31</v>
      </c>
      <c r="B3" s="4" t="s">
        <v>11</v>
      </c>
      <c r="C3" s="6" t="s">
        <v>51</v>
      </c>
    </row>
    <row r="4" spans="1:3" ht="15" x14ac:dyDescent="0.25">
      <c r="A4" s="22" t="s">
        <v>196</v>
      </c>
      <c r="B4" s="22"/>
      <c r="C4" s="21">
        <v>132</v>
      </c>
    </row>
    <row r="5" spans="1:3" x14ac:dyDescent="0.2">
      <c r="A5" s="5"/>
      <c r="B5" s="5" t="s">
        <v>534</v>
      </c>
      <c r="C5" s="20">
        <v>50</v>
      </c>
    </row>
    <row r="6" spans="1:3" x14ac:dyDescent="0.2">
      <c r="A6" s="5"/>
      <c r="B6" s="5" t="s">
        <v>535</v>
      </c>
      <c r="C6" s="20">
        <v>40</v>
      </c>
    </row>
    <row r="7" spans="1:3" x14ac:dyDescent="0.2">
      <c r="A7" s="5"/>
      <c r="B7" s="5" t="s">
        <v>536</v>
      </c>
      <c r="C7" s="20">
        <v>12</v>
      </c>
    </row>
    <row r="8" spans="1:3" x14ac:dyDescent="0.2">
      <c r="A8" s="5"/>
      <c r="B8" s="5" t="s">
        <v>547</v>
      </c>
      <c r="C8" s="20">
        <v>30</v>
      </c>
    </row>
    <row r="9" spans="1:3" x14ac:dyDescent="0.2">
      <c r="A9" s="5"/>
      <c r="B9" s="5"/>
      <c r="C9" s="20"/>
    </row>
    <row r="10" spans="1:3" ht="15" x14ac:dyDescent="0.25">
      <c r="A10" s="22" t="s">
        <v>448</v>
      </c>
      <c r="B10" s="22"/>
      <c r="C10" s="21">
        <v>91</v>
      </c>
    </row>
    <row r="11" spans="1:3" x14ac:dyDescent="0.2">
      <c r="A11" s="5"/>
      <c r="B11" s="5" t="s">
        <v>473</v>
      </c>
      <c r="C11" s="20">
        <v>10</v>
      </c>
    </row>
    <row r="12" spans="1:3" x14ac:dyDescent="0.2">
      <c r="A12" s="5"/>
      <c r="B12" s="5" t="s">
        <v>543</v>
      </c>
      <c r="C12" s="20">
        <v>20</v>
      </c>
    </row>
    <row r="13" spans="1:3" x14ac:dyDescent="0.2">
      <c r="A13" s="5"/>
      <c r="B13" s="5" t="s">
        <v>536</v>
      </c>
      <c r="C13" s="20">
        <v>40</v>
      </c>
    </row>
    <row r="14" spans="1:3" x14ac:dyDescent="0.2">
      <c r="A14" s="5"/>
      <c r="B14" s="5" t="s">
        <v>546</v>
      </c>
      <c r="C14" s="20">
        <v>21</v>
      </c>
    </row>
    <row r="15" spans="1:3" x14ac:dyDescent="0.2">
      <c r="A15" s="5"/>
      <c r="B15" s="5"/>
      <c r="C15" s="20"/>
    </row>
    <row r="16" spans="1:3" ht="15" x14ac:dyDescent="0.25">
      <c r="A16" s="22" t="s">
        <v>539</v>
      </c>
      <c r="B16" s="22"/>
      <c r="C16" s="21">
        <v>87</v>
      </c>
    </row>
    <row r="17" spans="1:3" x14ac:dyDescent="0.2">
      <c r="A17" s="5"/>
      <c r="B17" s="5" t="s">
        <v>291</v>
      </c>
      <c r="C17" s="20">
        <v>14</v>
      </c>
    </row>
    <row r="18" spans="1:3" x14ac:dyDescent="0.2">
      <c r="A18" s="5"/>
      <c r="B18" s="5" t="s">
        <v>534</v>
      </c>
      <c r="C18" s="20">
        <v>15</v>
      </c>
    </row>
    <row r="19" spans="1:3" x14ac:dyDescent="0.2">
      <c r="A19" s="5"/>
      <c r="B19" s="5" t="s">
        <v>536</v>
      </c>
      <c r="C19" s="20">
        <v>28</v>
      </c>
    </row>
    <row r="20" spans="1:3" x14ac:dyDescent="0.2">
      <c r="A20" s="5"/>
      <c r="B20" s="5" t="s">
        <v>546</v>
      </c>
      <c r="C20" s="20">
        <v>30</v>
      </c>
    </row>
    <row r="21" spans="1:3" x14ac:dyDescent="0.2">
      <c r="A21" s="5"/>
      <c r="B21" s="5"/>
      <c r="C21" s="20"/>
    </row>
    <row r="22" spans="1:3" ht="15" x14ac:dyDescent="0.25">
      <c r="A22" s="22" t="s">
        <v>133</v>
      </c>
      <c r="B22" s="22"/>
      <c r="C22" s="21">
        <v>66</v>
      </c>
    </row>
    <row r="23" spans="1:3" x14ac:dyDescent="0.2">
      <c r="A23" s="5"/>
      <c r="B23" s="5" t="s">
        <v>538</v>
      </c>
      <c r="C23" s="20">
        <v>40</v>
      </c>
    </row>
    <row r="24" spans="1:3" x14ac:dyDescent="0.2">
      <c r="A24" s="5"/>
      <c r="B24" s="5" t="s">
        <v>535</v>
      </c>
      <c r="C24" s="20">
        <v>12</v>
      </c>
    </row>
    <row r="25" spans="1:3" x14ac:dyDescent="0.2">
      <c r="A25" s="5"/>
      <c r="B25" s="5" t="s">
        <v>235</v>
      </c>
      <c r="C25" s="20">
        <v>14</v>
      </c>
    </row>
    <row r="26" spans="1:3" x14ac:dyDescent="0.2">
      <c r="A26" s="5"/>
      <c r="B26" s="5"/>
      <c r="C26" s="20"/>
    </row>
    <row r="27" spans="1:3" ht="15" x14ac:dyDescent="0.25">
      <c r="A27" s="22" t="s">
        <v>542</v>
      </c>
      <c r="B27" s="22"/>
      <c r="C27" s="21">
        <v>55</v>
      </c>
    </row>
    <row r="28" spans="1:3" x14ac:dyDescent="0.2">
      <c r="A28" s="5"/>
      <c r="B28" s="5" t="s">
        <v>535</v>
      </c>
      <c r="C28" s="20">
        <v>20</v>
      </c>
    </row>
    <row r="29" spans="1:3" x14ac:dyDescent="0.2">
      <c r="A29" s="5"/>
      <c r="B29" s="5" t="s">
        <v>537</v>
      </c>
      <c r="C29" s="20">
        <v>20</v>
      </c>
    </row>
    <row r="30" spans="1:3" x14ac:dyDescent="0.2">
      <c r="A30" s="5"/>
      <c r="B30" s="5" t="s">
        <v>547</v>
      </c>
      <c r="C30" s="20">
        <v>15</v>
      </c>
    </row>
    <row r="31" spans="1:3" x14ac:dyDescent="0.2">
      <c r="A31" s="5"/>
      <c r="B31" s="5"/>
      <c r="C31" s="20"/>
    </row>
    <row r="32" spans="1:3" ht="15" x14ac:dyDescent="0.25">
      <c r="A32" s="22" t="s">
        <v>202</v>
      </c>
      <c r="B32" s="22"/>
      <c r="C32" s="21">
        <v>40</v>
      </c>
    </row>
    <row r="33" spans="1:3" x14ac:dyDescent="0.2">
      <c r="A33" s="5"/>
      <c r="B33" s="5" t="s">
        <v>537</v>
      </c>
      <c r="C33" s="20">
        <v>40</v>
      </c>
    </row>
    <row r="34" spans="1:3" x14ac:dyDescent="0.2">
      <c r="A34" s="5"/>
      <c r="B34" s="5"/>
      <c r="C34" s="20"/>
    </row>
    <row r="35" spans="1:3" ht="15" x14ac:dyDescent="0.25">
      <c r="A35" s="22" t="s">
        <v>548</v>
      </c>
      <c r="B35" s="22"/>
      <c r="C35" s="21">
        <v>39</v>
      </c>
    </row>
    <row r="36" spans="1:3" x14ac:dyDescent="0.2">
      <c r="A36" s="5"/>
      <c r="B36" s="5" t="s">
        <v>534</v>
      </c>
      <c r="C36" s="20">
        <v>10</v>
      </c>
    </row>
    <row r="37" spans="1:3" x14ac:dyDescent="0.2">
      <c r="A37" s="5"/>
      <c r="B37" s="5" t="s">
        <v>543</v>
      </c>
      <c r="C37" s="20">
        <v>14</v>
      </c>
    </row>
    <row r="38" spans="1:3" x14ac:dyDescent="0.2">
      <c r="A38" s="5"/>
      <c r="B38" s="5" t="s">
        <v>546</v>
      </c>
      <c r="C38" s="20">
        <v>15</v>
      </c>
    </row>
    <row r="39" spans="1:3" x14ac:dyDescent="0.2">
      <c r="A39" s="5"/>
      <c r="B39" s="5"/>
      <c r="C39" s="20"/>
    </row>
    <row r="40" spans="1:3" ht="15" x14ac:dyDescent="0.25">
      <c r="A40" s="22" t="s">
        <v>192</v>
      </c>
      <c r="B40" s="22"/>
      <c r="C40" s="21">
        <v>28</v>
      </c>
    </row>
    <row r="41" spans="1:3" x14ac:dyDescent="0.2">
      <c r="A41" s="5"/>
      <c r="B41" s="5" t="s">
        <v>537</v>
      </c>
      <c r="C41" s="20">
        <v>28</v>
      </c>
    </row>
    <row r="42" spans="1:3" x14ac:dyDescent="0.2">
      <c r="A42" s="5"/>
      <c r="B42" s="5"/>
      <c r="C42" s="20"/>
    </row>
    <row r="43" spans="1:3" ht="15" x14ac:dyDescent="0.25">
      <c r="A43" s="22" t="s">
        <v>540</v>
      </c>
      <c r="B43" s="22"/>
      <c r="C43" s="21">
        <v>20</v>
      </c>
    </row>
    <row r="44" spans="1:3" x14ac:dyDescent="0.2">
      <c r="A44" s="5"/>
      <c r="B44" s="5" t="s">
        <v>536</v>
      </c>
      <c r="C44" s="20">
        <v>20</v>
      </c>
    </row>
    <row r="45" spans="1:3" x14ac:dyDescent="0.2">
      <c r="A45" s="5"/>
      <c r="B45" s="5"/>
      <c r="C45" s="20"/>
    </row>
    <row r="46" spans="1:3" ht="15" x14ac:dyDescent="0.25">
      <c r="A46" s="22" t="s">
        <v>532</v>
      </c>
      <c r="B46" s="22"/>
      <c r="C46" s="21">
        <v>15</v>
      </c>
    </row>
    <row r="47" spans="1:3" x14ac:dyDescent="0.2">
      <c r="A47" s="5"/>
      <c r="B47" s="5" t="s">
        <v>533</v>
      </c>
      <c r="C47" s="20">
        <v>15</v>
      </c>
    </row>
    <row r="48" spans="1:3" x14ac:dyDescent="0.2">
      <c r="A48" s="5"/>
      <c r="B48" s="5"/>
      <c r="C48" s="20"/>
    </row>
    <row r="49" spans="1:3" ht="15" x14ac:dyDescent="0.25">
      <c r="A49" s="22" t="s">
        <v>140</v>
      </c>
      <c r="B49" s="22"/>
      <c r="C49" s="21">
        <v>10</v>
      </c>
    </row>
    <row r="50" spans="1:3" x14ac:dyDescent="0.2">
      <c r="A50" s="5"/>
      <c r="B50" s="5" t="s">
        <v>543</v>
      </c>
      <c r="C50" s="20">
        <v>10</v>
      </c>
    </row>
    <row r="51" spans="1:3" x14ac:dyDescent="0.2">
      <c r="A51" s="5"/>
      <c r="B51" s="5"/>
      <c r="C51" s="20"/>
    </row>
    <row r="52" spans="1:3" ht="15" x14ac:dyDescent="0.25">
      <c r="A52" s="22" t="s">
        <v>541</v>
      </c>
      <c r="B52" s="22"/>
      <c r="C52" s="21">
        <v>8</v>
      </c>
    </row>
    <row r="53" spans="1:3" x14ac:dyDescent="0.2">
      <c r="A53" s="5"/>
      <c r="B53" s="5" t="s">
        <v>536</v>
      </c>
      <c r="C53" s="20">
        <v>8</v>
      </c>
    </row>
    <row r="54" spans="1:3" x14ac:dyDescent="0.2">
      <c r="A54" s="5"/>
      <c r="B54" s="5"/>
      <c r="C54" s="20"/>
    </row>
    <row r="55" spans="1:3" ht="15" x14ac:dyDescent="0.25">
      <c r="A55" s="22" t="s">
        <v>531</v>
      </c>
      <c r="B55" s="22"/>
      <c r="C55" s="21">
        <v>6</v>
      </c>
    </row>
    <row r="56" spans="1:3" x14ac:dyDescent="0.2">
      <c r="A56" s="5"/>
      <c r="B56" s="5" t="s">
        <v>543</v>
      </c>
      <c r="C56" s="20">
        <v>6</v>
      </c>
    </row>
    <row r="57" spans="1:3" x14ac:dyDescent="0.2">
      <c r="A57" s="5"/>
      <c r="B57" s="5"/>
      <c r="C57" s="20"/>
    </row>
    <row r="58" spans="1:3" ht="15" x14ac:dyDescent="0.25">
      <c r="A58" s="22" t="s">
        <v>131</v>
      </c>
      <c r="B58" s="22"/>
      <c r="C58" s="21">
        <v>6</v>
      </c>
    </row>
    <row r="59" spans="1:3" x14ac:dyDescent="0.2">
      <c r="A59" s="5"/>
      <c r="B59" s="5" t="s">
        <v>291</v>
      </c>
      <c r="C59" s="20">
        <v>6</v>
      </c>
    </row>
    <row r="60" spans="1:3" x14ac:dyDescent="0.2">
      <c r="A60" s="5"/>
      <c r="B60" s="5"/>
      <c r="C60" s="20"/>
    </row>
  </sheetData>
  <pageMargins left="0.75" right="0.75" top="1" bottom="1" header="0.5" footer="0.5"/>
  <pageSetup orientation="portrait" r:id="rId2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zoomScaleNormal="100" workbookViewId="0">
      <selection activeCell="F10" sqref="F10"/>
    </sheetView>
  </sheetViews>
  <sheetFormatPr defaultRowHeight="12.75" x14ac:dyDescent="0.2"/>
  <cols>
    <col min="1" max="1" width="17.28515625" bestFit="1" customWidth="1"/>
    <col min="2" max="2" width="8.42578125" customWidth="1"/>
    <col min="3" max="3" width="11.7109375" bestFit="1" customWidth="1"/>
  </cols>
  <sheetData>
    <row r="1" spans="1:3" ht="20.25" x14ac:dyDescent="0.3">
      <c r="A1" s="11" t="s">
        <v>105</v>
      </c>
    </row>
    <row r="3" spans="1:3" x14ac:dyDescent="0.2">
      <c r="A3" s="4" t="s">
        <v>31</v>
      </c>
      <c r="B3" s="4" t="s">
        <v>11</v>
      </c>
      <c r="C3" s="6" t="s">
        <v>51</v>
      </c>
    </row>
    <row r="4" spans="1:3" x14ac:dyDescent="0.2">
      <c r="A4" s="5"/>
      <c r="B4" s="5"/>
    </row>
  </sheetData>
  <pageMargins left="0.75" right="0.75" top="1" bottom="1" header="0.5" footer="0.5"/>
  <pageSetup orientation="portrait" r:id="rId2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9"/>
  <sheetViews>
    <sheetView view="pageBreakPreview" topLeftCell="A66" zoomScale="60" zoomScaleNormal="100" workbookViewId="0">
      <selection activeCell="G75" sqref="G75"/>
    </sheetView>
  </sheetViews>
  <sheetFormatPr defaultRowHeight="12.75" x14ac:dyDescent="0.2"/>
  <cols>
    <col min="1" max="1" width="34.42578125" bestFit="1" customWidth="1"/>
    <col min="2" max="2" width="4" bestFit="1" customWidth="1"/>
    <col min="3" max="3" width="19.5703125" bestFit="1" customWidth="1"/>
    <col min="4" max="4" width="19.5703125" customWidth="1"/>
    <col min="5" max="5" width="25.5703125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1" t="s">
        <v>34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>
        <v>5</v>
      </c>
      <c r="C2" t="s">
        <v>0</v>
      </c>
      <c r="E2" s="10"/>
      <c r="F2">
        <f>(H2+G2)*B3</f>
        <v>10</v>
      </c>
      <c r="G2" s="8"/>
      <c r="H2">
        <v>10</v>
      </c>
    </row>
    <row r="3" spans="1:8" ht="15.75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1</v>
      </c>
      <c r="C3" t="s">
        <v>1</v>
      </c>
      <c r="E3" s="10"/>
      <c r="F3">
        <f>(H3+G3)*B3</f>
        <v>7</v>
      </c>
      <c r="G3" s="8"/>
      <c r="H3">
        <v>7</v>
      </c>
    </row>
    <row r="4" spans="1:8" ht="15.75" x14ac:dyDescent="0.25">
      <c r="C4" t="s">
        <v>2</v>
      </c>
      <c r="E4" s="10"/>
      <c r="F4">
        <f>(H4+G4)*B3</f>
        <v>5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3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2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F9">
        <f>(H9+G9)*B3</f>
        <v>10</v>
      </c>
      <c r="G9" s="8"/>
      <c r="H9">
        <v>10</v>
      </c>
    </row>
    <row r="10" spans="1:8" ht="15.75" x14ac:dyDescent="0.25">
      <c r="C10" t="s">
        <v>1</v>
      </c>
      <c r="E10" s="12"/>
      <c r="F10">
        <f>(H10+G10)*B3</f>
        <v>7</v>
      </c>
      <c r="G10" s="8"/>
      <c r="H10">
        <v>7</v>
      </c>
    </row>
    <row r="11" spans="1:8" ht="15.75" x14ac:dyDescent="0.25">
      <c r="C11" t="s">
        <v>2</v>
      </c>
      <c r="E11" s="12"/>
      <c r="F11">
        <f>(H11+G11)*B3</f>
        <v>5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3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2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E16" s="10"/>
      <c r="F16">
        <f>(H16+G16)*B3</f>
        <v>10</v>
      </c>
      <c r="G16" s="8"/>
      <c r="H16">
        <v>10</v>
      </c>
    </row>
    <row r="17" spans="1:8" ht="15.75" x14ac:dyDescent="0.25">
      <c r="C17" t="s">
        <v>1</v>
      </c>
      <c r="E17" s="10"/>
      <c r="F17">
        <f>(H17+G17)*B3</f>
        <v>7</v>
      </c>
      <c r="G17" s="8"/>
      <c r="H17">
        <v>7</v>
      </c>
    </row>
    <row r="18" spans="1:8" ht="15.75" x14ac:dyDescent="0.25">
      <c r="C18" t="s">
        <v>2</v>
      </c>
      <c r="E18" s="10"/>
      <c r="F18">
        <f>(H18+G18)*B3</f>
        <v>5</v>
      </c>
      <c r="G18" s="8"/>
      <c r="H18">
        <v>5</v>
      </c>
    </row>
    <row r="19" spans="1:8" ht="15.75" x14ac:dyDescent="0.25">
      <c r="C19" t="s">
        <v>3</v>
      </c>
      <c r="E19" s="10"/>
      <c r="F19">
        <f>(H19+G19)*B3</f>
        <v>3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2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ht="15.75" x14ac:dyDescent="0.25">
      <c r="C23" t="s">
        <v>0</v>
      </c>
      <c r="E23" s="10"/>
      <c r="F23">
        <f>(H23+G23)*B3</f>
        <v>10</v>
      </c>
      <c r="G23" s="8"/>
      <c r="H23">
        <v>10</v>
      </c>
    </row>
    <row r="24" spans="1:8" ht="15.75" x14ac:dyDescent="0.25">
      <c r="C24" t="s">
        <v>1</v>
      </c>
      <c r="E24" s="10"/>
      <c r="F24">
        <f>(H24+G24)*B3</f>
        <v>7</v>
      </c>
      <c r="G24" s="8"/>
      <c r="H24">
        <v>7</v>
      </c>
    </row>
    <row r="25" spans="1:8" ht="15.75" x14ac:dyDescent="0.25">
      <c r="C25" t="s">
        <v>2</v>
      </c>
      <c r="E25" s="10"/>
      <c r="F25">
        <f>(H25+G25)*B3</f>
        <v>5</v>
      </c>
      <c r="G25" s="8"/>
      <c r="H25">
        <v>5</v>
      </c>
    </row>
    <row r="26" spans="1:8" ht="15.75" x14ac:dyDescent="0.25">
      <c r="C26" t="s">
        <v>3</v>
      </c>
      <c r="E26" s="10"/>
      <c r="F26">
        <f>(H26+G26)*B3</f>
        <v>3</v>
      </c>
      <c r="G26" s="8"/>
      <c r="H26">
        <v>3</v>
      </c>
    </row>
    <row r="27" spans="1:8" ht="15.75" x14ac:dyDescent="0.25">
      <c r="C27" t="s">
        <v>4</v>
      </c>
      <c r="E27" s="10"/>
      <c r="F27">
        <f>(H27+G27)*B3</f>
        <v>2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2" t="s">
        <v>22</v>
      </c>
      <c r="D29" s="2"/>
      <c r="E29" s="12"/>
      <c r="G29" s="8"/>
    </row>
    <row r="30" spans="1:8" ht="15.75" x14ac:dyDescent="0.25">
      <c r="B30" s="3"/>
      <c r="C30" t="s">
        <v>0</v>
      </c>
      <c r="D30" s="14">
        <v>67993</v>
      </c>
      <c r="E30" s="10" t="s">
        <v>465</v>
      </c>
      <c r="F30">
        <f>(H30+G30)*B3</f>
        <v>14</v>
      </c>
      <c r="G30" s="8">
        <v>4</v>
      </c>
      <c r="H30">
        <v>10</v>
      </c>
    </row>
    <row r="31" spans="1:8" ht="15.75" x14ac:dyDescent="0.25">
      <c r="B31" s="3"/>
      <c r="C31" t="s">
        <v>1</v>
      </c>
      <c r="E31" s="10"/>
      <c r="F31">
        <f>(H31+G31)*B3</f>
        <v>7</v>
      </c>
      <c r="G31" s="8"/>
      <c r="H31">
        <v>7</v>
      </c>
    </row>
    <row r="32" spans="1:8" ht="15.75" x14ac:dyDescent="0.25">
      <c r="B32" s="3"/>
      <c r="C32" t="s">
        <v>2</v>
      </c>
      <c r="E32" s="10"/>
      <c r="F32">
        <f>(H32+G32)*B3</f>
        <v>5</v>
      </c>
      <c r="G32" s="8"/>
      <c r="H32">
        <v>5</v>
      </c>
    </row>
    <row r="33" spans="2:8" ht="15.75" x14ac:dyDescent="0.25">
      <c r="B33" s="3"/>
      <c r="C33" t="s">
        <v>3</v>
      </c>
      <c r="E33" s="10"/>
      <c r="F33">
        <f>(H33+G33)*B3</f>
        <v>3</v>
      </c>
      <c r="G33" s="8"/>
      <c r="H33">
        <v>3</v>
      </c>
    </row>
    <row r="34" spans="2:8" ht="15.75" x14ac:dyDescent="0.25">
      <c r="B34" s="3"/>
      <c r="C34" t="s">
        <v>4</v>
      </c>
      <c r="E34" s="10"/>
      <c r="F34">
        <f>(H34+G34)*B3</f>
        <v>2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E37" s="10"/>
      <c r="F37">
        <f>(H37+G37)*B3</f>
        <v>10</v>
      </c>
      <c r="G37" s="8"/>
      <c r="H37">
        <v>10</v>
      </c>
    </row>
    <row r="38" spans="2:8" ht="15.75" x14ac:dyDescent="0.25">
      <c r="B38" s="3"/>
      <c r="C38" t="s">
        <v>1</v>
      </c>
      <c r="E38" s="10"/>
      <c r="F38">
        <f>(H38+G38)*B3</f>
        <v>7</v>
      </c>
      <c r="G38" s="8"/>
      <c r="H38">
        <v>7</v>
      </c>
    </row>
    <row r="39" spans="2:8" ht="15.75" x14ac:dyDescent="0.25">
      <c r="C39" t="s">
        <v>2</v>
      </c>
      <c r="E39" s="10"/>
      <c r="F39">
        <f>(H39+G39)*B3</f>
        <v>5</v>
      </c>
      <c r="G39" s="8"/>
      <c r="H39">
        <v>5</v>
      </c>
    </row>
    <row r="40" spans="2:8" ht="15.75" x14ac:dyDescent="0.25">
      <c r="C40" t="s">
        <v>3</v>
      </c>
      <c r="E40" s="10"/>
      <c r="F40">
        <f>(H40+G40)*B3</f>
        <v>3</v>
      </c>
      <c r="G40" s="8"/>
      <c r="H40">
        <v>3</v>
      </c>
    </row>
    <row r="41" spans="2:8" ht="15.75" x14ac:dyDescent="0.25">
      <c r="C41" t="s">
        <v>4</v>
      </c>
      <c r="E41" s="12"/>
      <c r="F41">
        <f>(H41+G41)*B3</f>
        <v>2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 t="s">
        <v>32</v>
      </c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ht="15.75" x14ac:dyDescent="0.25">
      <c r="C45" t="s">
        <v>0</v>
      </c>
      <c r="E45" s="10"/>
      <c r="F45">
        <f>(H45+G45)*B3</f>
        <v>10</v>
      </c>
      <c r="G45" s="8"/>
      <c r="H45">
        <v>10</v>
      </c>
    </row>
    <row r="46" spans="2:8" ht="15.75" x14ac:dyDescent="0.25">
      <c r="C46" t="s">
        <v>1</v>
      </c>
      <c r="E46" s="10"/>
      <c r="F46">
        <f>(H46+G46)*B3</f>
        <v>7</v>
      </c>
      <c r="G46" s="8"/>
      <c r="H46">
        <v>7</v>
      </c>
    </row>
    <row r="47" spans="2:8" ht="15.75" x14ac:dyDescent="0.25">
      <c r="C47" t="s">
        <v>2</v>
      </c>
      <c r="E47" s="10"/>
      <c r="F47">
        <f>(H47+G47)*B3</f>
        <v>5</v>
      </c>
      <c r="G47" s="8"/>
      <c r="H47">
        <v>5</v>
      </c>
    </row>
    <row r="48" spans="2:8" ht="15.75" x14ac:dyDescent="0.25">
      <c r="C48" t="s">
        <v>3</v>
      </c>
      <c r="E48" s="10"/>
      <c r="F48">
        <f>(H48+G48)*B3</f>
        <v>3</v>
      </c>
      <c r="G48" s="8"/>
      <c r="H48">
        <v>3</v>
      </c>
    </row>
    <row r="49" spans="3:8" ht="15.75" x14ac:dyDescent="0.25">
      <c r="C49" t="s">
        <v>4</v>
      </c>
      <c r="E49" s="10"/>
      <c r="F49">
        <f>(H49+G49)*B3</f>
        <v>2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2" t="s">
        <v>33</v>
      </c>
      <c r="D52" s="2"/>
      <c r="E52" s="12"/>
      <c r="G52" s="8"/>
    </row>
    <row r="53" spans="3:8" ht="15.75" x14ac:dyDescent="0.25">
      <c r="C53" t="s">
        <v>0</v>
      </c>
      <c r="E53" s="10"/>
      <c r="F53">
        <f>(H53+G53)*B3</f>
        <v>10</v>
      </c>
      <c r="G53" s="8"/>
      <c r="H53">
        <v>10</v>
      </c>
    </row>
    <row r="54" spans="3:8" ht="15.75" x14ac:dyDescent="0.25">
      <c r="C54" t="s">
        <v>1</v>
      </c>
      <c r="E54" s="10"/>
      <c r="F54">
        <f>(H54+G54)*B3</f>
        <v>7</v>
      </c>
      <c r="G54" s="8"/>
      <c r="H54">
        <v>7</v>
      </c>
    </row>
    <row r="55" spans="3:8" ht="15.75" x14ac:dyDescent="0.25">
      <c r="C55" t="s">
        <v>2</v>
      </c>
      <c r="E55" s="10"/>
      <c r="F55">
        <f>(H55+G55)*B3</f>
        <v>5</v>
      </c>
      <c r="G55" s="8"/>
      <c r="H55">
        <v>5</v>
      </c>
    </row>
    <row r="56" spans="3:8" ht="15.75" x14ac:dyDescent="0.25">
      <c r="C56" t="s">
        <v>3</v>
      </c>
      <c r="E56" s="10"/>
      <c r="F56">
        <f>(H56+G56)*B3</f>
        <v>3</v>
      </c>
      <c r="G56" s="8"/>
      <c r="H56">
        <v>3</v>
      </c>
    </row>
    <row r="57" spans="3:8" ht="15.75" x14ac:dyDescent="0.25">
      <c r="C57" t="s">
        <v>4</v>
      </c>
      <c r="E57" s="10"/>
      <c r="F57">
        <f>(H57+G57)*B3</f>
        <v>2</v>
      </c>
      <c r="G57" s="8"/>
      <c r="H57">
        <v>2</v>
      </c>
    </row>
    <row r="58" spans="3:8" ht="15.75" x14ac:dyDescent="0.25">
      <c r="E58" s="12"/>
      <c r="G58" s="8"/>
    </row>
    <row r="59" spans="3:8" ht="15.75" x14ac:dyDescent="0.25">
      <c r="C59" s="1" t="s">
        <v>25</v>
      </c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5.75" x14ac:dyDescent="0.25">
      <c r="C61" t="s">
        <v>0</v>
      </c>
      <c r="E61" s="10"/>
      <c r="F61">
        <f>(H61+G61)*B3</f>
        <v>10</v>
      </c>
      <c r="G61" s="8"/>
      <c r="H61">
        <v>10</v>
      </c>
    </row>
    <row r="62" spans="3:8" ht="15.75" x14ac:dyDescent="0.25">
      <c r="C62" t="s">
        <v>1</v>
      </c>
      <c r="E62" s="10"/>
      <c r="F62">
        <f>(H62+G62)*B3</f>
        <v>7</v>
      </c>
      <c r="G62" s="8"/>
      <c r="H62">
        <v>7</v>
      </c>
    </row>
    <row r="63" spans="3:8" ht="15.75" x14ac:dyDescent="0.25">
      <c r="C63" t="s">
        <v>2</v>
      </c>
      <c r="E63" s="10"/>
      <c r="F63">
        <f>(H63+G63)*B3</f>
        <v>5</v>
      </c>
      <c r="G63" s="8"/>
      <c r="H63">
        <v>5</v>
      </c>
    </row>
    <row r="64" spans="3:8" ht="15.75" x14ac:dyDescent="0.25">
      <c r="C64" t="s">
        <v>3</v>
      </c>
      <c r="E64" s="10"/>
      <c r="F64">
        <f>(H64+G64)*B3</f>
        <v>3</v>
      </c>
      <c r="G64" s="8"/>
      <c r="H64">
        <v>3</v>
      </c>
    </row>
    <row r="65" spans="3:8" ht="15.75" x14ac:dyDescent="0.25">
      <c r="C65" t="s">
        <v>4</v>
      </c>
      <c r="E65" s="10"/>
      <c r="F65">
        <f>(H65+G65)*B3</f>
        <v>2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5.75" x14ac:dyDescent="0.25">
      <c r="C69" t="s">
        <v>0</v>
      </c>
      <c r="D69">
        <v>125834</v>
      </c>
      <c r="E69" s="10" t="s">
        <v>466</v>
      </c>
      <c r="F69">
        <f>(H69+G69)*B3</f>
        <v>14</v>
      </c>
      <c r="G69" s="8">
        <v>4</v>
      </c>
      <c r="H69">
        <v>10</v>
      </c>
    </row>
    <row r="70" spans="3:8" ht="15.75" x14ac:dyDescent="0.25">
      <c r="C70" t="s">
        <v>1</v>
      </c>
      <c r="D70">
        <v>125832</v>
      </c>
      <c r="E70" s="10" t="s">
        <v>467</v>
      </c>
      <c r="F70">
        <f>(H70+G70)*B3</f>
        <v>7</v>
      </c>
      <c r="G70" s="8"/>
      <c r="H70">
        <v>7</v>
      </c>
    </row>
    <row r="71" spans="3:8" ht="15.75" x14ac:dyDescent="0.25">
      <c r="C71" t="s">
        <v>2</v>
      </c>
      <c r="D71">
        <v>125012</v>
      </c>
      <c r="E71" s="10" t="s">
        <v>468</v>
      </c>
      <c r="F71">
        <f>(H71+G71)*B3</f>
        <v>5</v>
      </c>
      <c r="G71" s="8"/>
      <c r="H71">
        <v>5</v>
      </c>
    </row>
    <row r="72" spans="3:8" ht="15.75" x14ac:dyDescent="0.25">
      <c r="C72" t="s">
        <v>3</v>
      </c>
      <c r="E72" s="10"/>
      <c r="F72">
        <f>(H72+G72)*B3</f>
        <v>3</v>
      </c>
      <c r="G72" s="8"/>
      <c r="H72">
        <v>3</v>
      </c>
    </row>
    <row r="73" spans="3:8" ht="15.75" x14ac:dyDescent="0.25">
      <c r="C73" t="s">
        <v>4</v>
      </c>
      <c r="E73" s="10"/>
      <c r="F73">
        <f>(H73+G73)*B3</f>
        <v>2</v>
      </c>
      <c r="G73" s="8"/>
      <c r="H73">
        <v>2</v>
      </c>
    </row>
    <row r="74" spans="3:8" ht="15.75" x14ac:dyDescent="0.25">
      <c r="E74" s="12"/>
      <c r="G74" s="8"/>
    </row>
    <row r="75" spans="3:8" ht="15.75" x14ac:dyDescent="0.25">
      <c r="C75" s="2" t="s">
        <v>27</v>
      </c>
      <c r="D75" s="2"/>
      <c r="E75" s="12"/>
      <c r="G75" s="8"/>
    </row>
    <row r="76" spans="3:8" ht="15.75" x14ac:dyDescent="0.25">
      <c r="C76" t="s">
        <v>0</v>
      </c>
      <c r="E76" s="10"/>
      <c r="F76">
        <f>(H76+G76)*B3</f>
        <v>10</v>
      </c>
      <c r="G76" s="8"/>
      <c r="H76">
        <v>10</v>
      </c>
    </row>
    <row r="77" spans="3:8" ht="15.75" x14ac:dyDescent="0.25">
      <c r="C77" t="s">
        <v>1</v>
      </c>
      <c r="E77" s="10"/>
      <c r="F77">
        <f>(H77+G77)*B3</f>
        <v>7</v>
      </c>
      <c r="G77" s="8"/>
      <c r="H77">
        <v>7</v>
      </c>
    </row>
    <row r="78" spans="3:8" ht="15.75" x14ac:dyDescent="0.25">
      <c r="C78" t="s">
        <v>2</v>
      </c>
      <c r="E78" s="10"/>
      <c r="F78">
        <f>(H78+G78)*B3</f>
        <v>5</v>
      </c>
      <c r="G78" s="8"/>
      <c r="H78">
        <v>5</v>
      </c>
    </row>
    <row r="79" spans="3:8" ht="15.75" x14ac:dyDescent="0.25">
      <c r="C79" t="s">
        <v>3</v>
      </c>
      <c r="E79" s="10"/>
      <c r="F79">
        <f>(H79+G79)*B3</f>
        <v>3</v>
      </c>
      <c r="G79" s="8"/>
      <c r="H79">
        <v>3</v>
      </c>
    </row>
    <row r="80" spans="3:8" ht="15.75" x14ac:dyDescent="0.25">
      <c r="C80" t="s">
        <v>4</v>
      </c>
      <c r="E80" s="10"/>
      <c r="F80">
        <f>(H80+G80)*B3</f>
        <v>2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2"/>
      <c r="E82" s="12"/>
      <c r="G82" s="8"/>
    </row>
    <row r="83" spans="3:8" ht="15.75" x14ac:dyDescent="0.25">
      <c r="C83" t="s">
        <v>0</v>
      </c>
      <c r="D83" s="14"/>
      <c r="E83" s="10"/>
      <c r="F83">
        <f>(H83+G83)*B3</f>
        <v>10</v>
      </c>
      <c r="G83" s="8"/>
      <c r="H83">
        <v>10</v>
      </c>
    </row>
    <row r="84" spans="3:8" ht="15.75" x14ac:dyDescent="0.25">
      <c r="C84" t="s">
        <v>1</v>
      </c>
      <c r="E84" s="10"/>
      <c r="F84">
        <f>(H84+G84)*B3</f>
        <v>7</v>
      </c>
      <c r="G84" s="8"/>
      <c r="H84">
        <v>7</v>
      </c>
    </row>
    <row r="85" spans="3:8" ht="15.75" x14ac:dyDescent="0.25">
      <c r="C85" t="s">
        <v>2</v>
      </c>
      <c r="E85" s="10"/>
      <c r="F85">
        <f>(H85+G85)*B3</f>
        <v>5</v>
      </c>
      <c r="G85" s="8"/>
      <c r="H85">
        <v>5</v>
      </c>
    </row>
    <row r="86" spans="3:8" ht="15.75" x14ac:dyDescent="0.25">
      <c r="C86" t="s">
        <v>3</v>
      </c>
      <c r="E86" s="10"/>
      <c r="F86">
        <f>(H86+G86)*B3</f>
        <v>3</v>
      </c>
      <c r="G86" s="8"/>
      <c r="H86">
        <v>3</v>
      </c>
    </row>
    <row r="87" spans="3:8" ht="15.75" x14ac:dyDescent="0.25">
      <c r="C87" t="s">
        <v>4</v>
      </c>
      <c r="E87" s="10"/>
      <c r="F87">
        <f>(H87+G87)*B3</f>
        <v>2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5.75" x14ac:dyDescent="0.25">
      <c r="C90" t="s">
        <v>0</v>
      </c>
      <c r="E90" s="10"/>
      <c r="F90">
        <f>(H90+G90)*B3</f>
        <v>10</v>
      </c>
      <c r="G90" s="8"/>
      <c r="H90">
        <v>10</v>
      </c>
    </row>
    <row r="91" spans="3:8" ht="15.75" x14ac:dyDescent="0.25">
      <c r="C91" t="s">
        <v>1</v>
      </c>
      <c r="E91" s="10"/>
      <c r="F91">
        <f>(H91+G91)*B3</f>
        <v>7</v>
      </c>
      <c r="G91" s="8"/>
      <c r="H91">
        <v>7</v>
      </c>
    </row>
    <row r="92" spans="3:8" ht="15.75" x14ac:dyDescent="0.25">
      <c r="C92" t="s">
        <v>2</v>
      </c>
      <c r="E92" s="10"/>
      <c r="F92">
        <f>(H92+G92)*B3</f>
        <v>5</v>
      </c>
      <c r="G92" s="8"/>
      <c r="H92">
        <v>5</v>
      </c>
    </row>
    <row r="93" spans="3:8" ht="15.75" x14ac:dyDescent="0.25">
      <c r="C93" t="s">
        <v>3</v>
      </c>
      <c r="E93" s="10"/>
      <c r="F93">
        <f>(H93+G93)*B3</f>
        <v>3</v>
      </c>
      <c r="G93" s="8"/>
      <c r="H93">
        <v>3</v>
      </c>
    </row>
    <row r="94" spans="3:8" ht="15.75" x14ac:dyDescent="0.25">
      <c r="C94" t="s">
        <v>4</v>
      </c>
      <c r="E94" s="10"/>
      <c r="F94">
        <f>(H94+G94)*B3</f>
        <v>2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2" t="s">
        <v>13</v>
      </c>
      <c r="D96" s="2"/>
      <c r="E96" s="12"/>
      <c r="G96" s="8"/>
    </row>
    <row r="97" spans="3:8" ht="15.75" x14ac:dyDescent="0.25">
      <c r="C97" t="s">
        <v>0</v>
      </c>
      <c r="E97" s="10" t="s">
        <v>469</v>
      </c>
      <c r="F97">
        <f>(H97+G97)*B3</f>
        <v>10</v>
      </c>
      <c r="G97" s="8"/>
      <c r="H97">
        <f>G100+10</f>
        <v>10</v>
      </c>
    </row>
    <row r="98" spans="3:8" ht="15.75" x14ac:dyDescent="0.25">
      <c r="C98" t="s">
        <v>1</v>
      </c>
      <c r="E98" s="10"/>
      <c r="F98">
        <f>(H98+G98)*B3</f>
        <v>7</v>
      </c>
      <c r="G98" s="8"/>
      <c r="H98">
        <f>G101+7</f>
        <v>7</v>
      </c>
    </row>
    <row r="99" spans="3:8" ht="15.75" x14ac:dyDescent="0.25">
      <c r="C99" t="s">
        <v>2</v>
      </c>
      <c r="E99" s="10"/>
      <c r="F99">
        <f>(H99+G99)*B3</f>
        <v>5</v>
      </c>
      <c r="G99" s="8"/>
      <c r="H99">
        <f>G102+5</f>
        <v>5</v>
      </c>
    </row>
    <row r="100" spans="3:8" ht="15.75" x14ac:dyDescent="0.25">
      <c r="C100" t="s">
        <v>3</v>
      </c>
      <c r="E100" s="10"/>
      <c r="F100">
        <f>(H100+G100)*B3</f>
        <v>3</v>
      </c>
      <c r="G100" s="8"/>
      <c r="H100">
        <f>G103+3</f>
        <v>3</v>
      </c>
    </row>
    <row r="101" spans="3:8" ht="15.75" x14ac:dyDescent="0.25">
      <c r="C101" t="s">
        <v>4</v>
      </c>
      <c r="E101" s="10"/>
      <c r="F101">
        <f>(H101+G101)*B3</f>
        <v>2</v>
      </c>
      <c r="G101" s="8"/>
      <c r="H101">
        <f>G104+2</f>
        <v>2</v>
      </c>
    </row>
    <row r="102" spans="3:8" ht="15.75" x14ac:dyDescent="0.25">
      <c r="E102" s="12"/>
      <c r="G102" s="8"/>
    </row>
    <row r="103" spans="3:8" ht="15.75" x14ac:dyDescent="0.25">
      <c r="C103" s="2" t="s">
        <v>14</v>
      </c>
      <c r="D103" s="2"/>
      <c r="E103" s="12"/>
      <c r="G103" s="8"/>
    </row>
    <row r="104" spans="3:8" ht="15.75" x14ac:dyDescent="0.25">
      <c r="C104" t="s">
        <v>0</v>
      </c>
      <c r="E104" s="10"/>
      <c r="F104">
        <f>(H104+G104)*B3</f>
        <v>10</v>
      </c>
      <c r="G104" s="8"/>
      <c r="H104">
        <f>G108+10</f>
        <v>10</v>
      </c>
    </row>
    <row r="105" spans="3:8" ht="15.75" x14ac:dyDescent="0.25">
      <c r="C105" t="s">
        <v>1</v>
      </c>
      <c r="E105" s="10"/>
      <c r="F105">
        <f>(H105+G105)*B3</f>
        <v>7</v>
      </c>
      <c r="G105" s="8"/>
      <c r="H105">
        <f>G109+7</f>
        <v>7</v>
      </c>
    </row>
    <row r="106" spans="3:8" ht="15.75" x14ac:dyDescent="0.25">
      <c r="C106" t="s">
        <v>2</v>
      </c>
      <c r="E106" s="10"/>
      <c r="F106">
        <f>(H106+G106)*B3</f>
        <v>5</v>
      </c>
      <c r="G106" s="8"/>
      <c r="H106">
        <f>G110+5</f>
        <v>5</v>
      </c>
    </row>
    <row r="107" spans="3:8" ht="15.75" x14ac:dyDescent="0.25">
      <c r="C107" t="s">
        <v>3</v>
      </c>
      <c r="E107" s="10"/>
      <c r="F107">
        <f>(H107+G107)*B3</f>
        <v>3</v>
      </c>
      <c r="G107" s="8"/>
      <c r="H107">
        <f>G111+3</f>
        <v>3</v>
      </c>
    </row>
    <row r="108" spans="3:8" ht="15.75" x14ac:dyDescent="0.25">
      <c r="C108" t="s">
        <v>4</v>
      </c>
      <c r="E108" s="10"/>
      <c r="F108">
        <f>(H108+G108)*B3</f>
        <v>2</v>
      </c>
      <c r="G108" s="8"/>
      <c r="H108">
        <f>G112+2</f>
        <v>2</v>
      </c>
    </row>
    <row r="109" spans="3:8" ht="15.75" x14ac:dyDescent="0.25">
      <c r="E109" s="12"/>
      <c r="G109" s="8"/>
    </row>
    <row r="110" spans="3:8" ht="15.75" x14ac:dyDescent="0.25">
      <c r="C110" s="2" t="s">
        <v>46</v>
      </c>
      <c r="D110" s="2"/>
      <c r="E110" s="12"/>
      <c r="G110" s="8"/>
    </row>
    <row r="111" spans="3:8" ht="15.75" x14ac:dyDescent="0.25">
      <c r="C111" t="s">
        <v>0</v>
      </c>
      <c r="D111" s="14"/>
      <c r="E111" s="10"/>
      <c r="F111">
        <f>(H111+G111)*B3</f>
        <v>10</v>
      </c>
      <c r="G111" s="8"/>
      <c r="H111">
        <v>10</v>
      </c>
    </row>
    <row r="112" spans="3:8" ht="15.75" x14ac:dyDescent="0.25">
      <c r="C112" t="s">
        <v>1</v>
      </c>
      <c r="E112" s="10"/>
      <c r="F112">
        <f>(H112+G112)*B3</f>
        <v>7</v>
      </c>
      <c r="G112" s="8"/>
      <c r="H112">
        <v>7</v>
      </c>
    </row>
    <row r="113" spans="1:8" ht="15.75" x14ac:dyDescent="0.25">
      <c r="C113" t="s">
        <v>2</v>
      </c>
      <c r="E113" s="10"/>
      <c r="F113">
        <f>(H113+G113)*B3</f>
        <v>5</v>
      </c>
      <c r="G113" s="8"/>
      <c r="H113">
        <f>G117+5</f>
        <v>5</v>
      </c>
    </row>
    <row r="114" spans="1:8" ht="15.75" x14ac:dyDescent="0.25">
      <c r="C114" t="s">
        <v>3</v>
      </c>
      <c r="E114" s="10"/>
      <c r="F114">
        <f>(H114+G114)*B3</f>
        <v>3</v>
      </c>
      <c r="G114" s="8"/>
      <c r="H114">
        <f>G118+3</f>
        <v>3</v>
      </c>
    </row>
    <row r="115" spans="1:8" ht="15.75" x14ac:dyDescent="0.25">
      <c r="C115" t="s">
        <v>4</v>
      </c>
      <c r="E115" s="10"/>
      <c r="F115">
        <f>(H115+G115)*B3</f>
        <v>10</v>
      </c>
      <c r="G115" s="8"/>
      <c r="H115">
        <v>10</v>
      </c>
    </row>
    <row r="116" spans="1:8" ht="15.75" x14ac:dyDescent="0.25">
      <c r="E116" s="12"/>
      <c r="G116" s="8"/>
    </row>
    <row r="117" spans="1:8" ht="15.75" x14ac:dyDescent="0.25">
      <c r="C117" s="2" t="s">
        <v>47</v>
      </c>
      <c r="D117" s="2"/>
      <c r="E117" s="12"/>
      <c r="G117" s="8"/>
    </row>
    <row r="118" spans="1:8" ht="15.75" x14ac:dyDescent="0.25">
      <c r="C118" t="s">
        <v>0</v>
      </c>
      <c r="E118" s="10"/>
      <c r="F118">
        <f>(H118+G118)*B3</f>
        <v>10</v>
      </c>
      <c r="G118" s="8"/>
      <c r="H118">
        <f>G122+10</f>
        <v>10</v>
      </c>
    </row>
    <row r="119" spans="1:8" ht="15.75" x14ac:dyDescent="0.25">
      <c r="C119" t="s">
        <v>1</v>
      </c>
      <c r="E119" s="12"/>
      <c r="F119">
        <f>(H119+G119)*B3</f>
        <v>7</v>
      </c>
      <c r="G119" s="8"/>
      <c r="H119">
        <f>G123+7</f>
        <v>7</v>
      </c>
    </row>
    <row r="120" spans="1:8" ht="15.75" x14ac:dyDescent="0.25">
      <c r="C120" t="s">
        <v>2</v>
      </c>
      <c r="E120" s="12"/>
      <c r="F120">
        <f>(H120+G120)*B3</f>
        <v>5</v>
      </c>
      <c r="G120" s="8"/>
      <c r="H120">
        <f>G124+5</f>
        <v>5</v>
      </c>
    </row>
    <row r="121" spans="1:8" ht="15.75" x14ac:dyDescent="0.25">
      <c r="C121" t="s">
        <v>3</v>
      </c>
      <c r="E121" s="12"/>
      <c r="F121">
        <f>(H121+G121)*B3</f>
        <v>3</v>
      </c>
      <c r="G121" s="8"/>
      <c r="H121">
        <f>G125+3</f>
        <v>3</v>
      </c>
    </row>
    <row r="122" spans="1:8" ht="15.75" x14ac:dyDescent="0.25">
      <c r="C122" t="s">
        <v>4</v>
      </c>
      <c r="E122" s="12"/>
      <c r="F122">
        <f>(H122+G122)*B3</f>
        <v>2</v>
      </c>
      <c r="G122" s="8"/>
      <c r="H122">
        <f>G126+2</f>
        <v>2</v>
      </c>
    </row>
    <row r="123" spans="1:8" ht="15.75" x14ac:dyDescent="0.25">
      <c r="A123" s="17"/>
      <c r="E123" s="10"/>
    </row>
    <row r="124" spans="1:8" ht="15.75" x14ac:dyDescent="0.25">
      <c r="A124" s="18"/>
      <c r="C124" s="2" t="s">
        <v>48</v>
      </c>
      <c r="D124" s="2"/>
      <c r="E124" s="12"/>
      <c r="G124" s="8"/>
    </row>
    <row r="125" spans="1:8" ht="15.75" x14ac:dyDescent="0.25">
      <c r="A125" s="18"/>
      <c r="C125" t="s">
        <v>0</v>
      </c>
      <c r="E125" s="10"/>
      <c r="F125">
        <f>(H125+G125)*B3</f>
        <v>10</v>
      </c>
      <c r="G125" s="8"/>
      <c r="H125">
        <f>G129+10</f>
        <v>10</v>
      </c>
    </row>
    <row r="126" spans="1:8" ht="15.75" x14ac:dyDescent="0.25">
      <c r="A126" s="18"/>
      <c r="C126" t="s">
        <v>1</v>
      </c>
      <c r="E126" s="12"/>
      <c r="F126">
        <f>(H126+G126)*B3</f>
        <v>7</v>
      </c>
      <c r="G126" s="8"/>
      <c r="H126">
        <f>G130+7</f>
        <v>7</v>
      </c>
    </row>
    <row r="127" spans="1:8" ht="15.75" x14ac:dyDescent="0.25">
      <c r="A127" s="18"/>
      <c r="C127" t="s">
        <v>2</v>
      </c>
      <c r="E127" s="12"/>
      <c r="F127">
        <f>(H127+G127)*B3</f>
        <v>5</v>
      </c>
      <c r="G127" s="8"/>
      <c r="H127">
        <f>G131+5</f>
        <v>5</v>
      </c>
    </row>
    <row r="128" spans="1:8" ht="15.75" x14ac:dyDescent="0.25">
      <c r="C128" t="s">
        <v>3</v>
      </c>
      <c r="E128" s="12"/>
      <c r="F128">
        <f>(H128+G128)*B3</f>
        <v>3</v>
      </c>
      <c r="G128" s="8"/>
      <c r="H128">
        <f>G132+3</f>
        <v>3</v>
      </c>
    </row>
    <row r="129" spans="3:8" ht="15.75" x14ac:dyDescent="0.25">
      <c r="C129" t="s">
        <v>4</v>
      </c>
      <c r="E129" s="12"/>
      <c r="F129">
        <f>(H129+G129)*B3</f>
        <v>2</v>
      </c>
      <c r="G129" s="8"/>
      <c r="H129">
        <f>G133+2</f>
        <v>2</v>
      </c>
    </row>
  </sheetData>
  <phoneticPr fontId="1" type="noConversion"/>
  <pageMargins left="0.75" right="0.75" top="1" bottom="1" header="0.5" footer="0.5"/>
  <pageSetup scale="61" orientation="portrait" r:id="rId1"/>
  <headerFooter alignWithMargins="0"/>
  <rowBreaks count="1" manualBreakCount="1">
    <brk id="66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9"/>
  <sheetViews>
    <sheetView view="pageBreakPreview" topLeftCell="A49" zoomScale="60" zoomScaleNormal="100" workbookViewId="0">
      <selection activeCell="D131" sqref="D131"/>
    </sheetView>
  </sheetViews>
  <sheetFormatPr defaultRowHeight="12.75" x14ac:dyDescent="0.2"/>
  <cols>
    <col min="1" max="1" width="34.42578125" bestFit="1" customWidth="1"/>
    <col min="2" max="2" width="4" bestFit="1" customWidth="1"/>
    <col min="3" max="3" width="19.5703125" bestFit="1" customWidth="1"/>
    <col min="4" max="4" width="19.5703125" customWidth="1"/>
    <col min="5" max="5" width="25.5703125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1" t="s">
        <v>82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>
        <v>3</v>
      </c>
      <c r="C2" t="s">
        <v>0</v>
      </c>
      <c r="E2" s="10"/>
      <c r="F2">
        <f>(H2+G2)*B3</f>
        <v>10</v>
      </c>
      <c r="G2" s="8"/>
      <c r="H2">
        <v>10</v>
      </c>
    </row>
    <row r="3" spans="1:8" ht="15.75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1</v>
      </c>
      <c r="C3" t="s">
        <v>1</v>
      </c>
      <c r="E3" s="10"/>
      <c r="F3">
        <f>(H3+G3)*B3</f>
        <v>7</v>
      </c>
      <c r="G3" s="8"/>
      <c r="H3">
        <v>7</v>
      </c>
    </row>
    <row r="4" spans="1:8" ht="15.75" x14ac:dyDescent="0.25">
      <c r="C4" t="s">
        <v>2</v>
      </c>
      <c r="E4" s="10"/>
      <c r="F4">
        <f>(H4+G4)*B3</f>
        <v>5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3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2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F9">
        <f>(H9+G9)*B3</f>
        <v>10</v>
      </c>
      <c r="G9" s="8"/>
      <c r="H9">
        <v>10</v>
      </c>
    </row>
    <row r="10" spans="1:8" ht="15.75" x14ac:dyDescent="0.25">
      <c r="C10" t="s">
        <v>1</v>
      </c>
      <c r="E10" s="12"/>
      <c r="F10">
        <f>(H10+G10)*B3</f>
        <v>7</v>
      </c>
      <c r="G10" s="8"/>
      <c r="H10">
        <v>7</v>
      </c>
    </row>
    <row r="11" spans="1:8" ht="15.75" x14ac:dyDescent="0.25">
      <c r="C11" t="s">
        <v>2</v>
      </c>
      <c r="E11" s="12"/>
      <c r="F11">
        <f>(H11+G11)*B3</f>
        <v>5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3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2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E16" s="10"/>
      <c r="F16">
        <f>(H16+G16)*B3</f>
        <v>10</v>
      </c>
      <c r="G16" s="8"/>
      <c r="H16">
        <v>10</v>
      </c>
    </row>
    <row r="17" spans="1:8" ht="15.75" x14ac:dyDescent="0.25">
      <c r="C17" t="s">
        <v>1</v>
      </c>
      <c r="E17" s="10"/>
      <c r="F17">
        <f>(H17+G17)*B3</f>
        <v>7</v>
      </c>
      <c r="G17" s="8"/>
      <c r="H17">
        <v>7</v>
      </c>
    </row>
    <row r="18" spans="1:8" ht="15.75" x14ac:dyDescent="0.25">
      <c r="C18" t="s">
        <v>2</v>
      </c>
      <c r="E18" s="10"/>
      <c r="F18">
        <f>(H18+G18)*B3</f>
        <v>5</v>
      </c>
      <c r="G18" s="8"/>
      <c r="H18">
        <v>5</v>
      </c>
    </row>
    <row r="19" spans="1:8" ht="15.75" x14ac:dyDescent="0.25">
      <c r="C19" t="s">
        <v>3</v>
      </c>
      <c r="E19" s="10"/>
      <c r="F19">
        <f>(H19+G19)*B3</f>
        <v>3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2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ht="15.75" x14ac:dyDescent="0.25">
      <c r="C23" t="s">
        <v>0</v>
      </c>
      <c r="E23" s="10"/>
      <c r="F23">
        <f>(H23+G23)*B3</f>
        <v>10</v>
      </c>
      <c r="G23" s="8"/>
      <c r="H23">
        <v>10</v>
      </c>
    </row>
    <row r="24" spans="1:8" ht="15.75" x14ac:dyDescent="0.25">
      <c r="C24" t="s">
        <v>1</v>
      </c>
      <c r="E24" s="10"/>
      <c r="F24">
        <f>(H24+G24)*B3</f>
        <v>7</v>
      </c>
      <c r="G24" s="8"/>
      <c r="H24">
        <v>7</v>
      </c>
    </row>
    <row r="25" spans="1:8" ht="15.75" x14ac:dyDescent="0.25">
      <c r="C25" t="s">
        <v>2</v>
      </c>
      <c r="E25" s="10"/>
      <c r="F25">
        <f>(H25+G25)*B3</f>
        <v>5</v>
      </c>
      <c r="G25" s="8"/>
      <c r="H25">
        <v>5</v>
      </c>
    </row>
    <row r="26" spans="1:8" ht="15.75" x14ac:dyDescent="0.25">
      <c r="C26" t="s">
        <v>3</v>
      </c>
      <c r="E26" s="10"/>
      <c r="F26">
        <f>(H26+G26)*B3</f>
        <v>3</v>
      </c>
      <c r="G26" s="8"/>
      <c r="H26">
        <v>3</v>
      </c>
    </row>
    <row r="27" spans="1:8" ht="15.75" x14ac:dyDescent="0.25">
      <c r="C27" t="s">
        <v>4</v>
      </c>
      <c r="E27" s="10"/>
      <c r="F27">
        <f>(H27+G27)*B3</f>
        <v>2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2" t="s">
        <v>22</v>
      </c>
      <c r="D29" s="2"/>
      <c r="E29" s="12"/>
      <c r="G29" s="8"/>
    </row>
    <row r="30" spans="1:8" ht="15.75" x14ac:dyDescent="0.25">
      <c r="B30" s="3"/>
      <c r="C30" t="s">
        <v>0</v>
      </c>
      <c r="E30" s="10"/>
      <c r="F30">
        <f>(H30+G30)*B3</f>
        <v>10</v>
      </c>
      <c r="G30" s="8"/>
      <c r="H30">
        <v>10</v>
      </c>
    </row>
    <row r="31" spans="1:8" ht="15.75" x14ac:dyDescent="0.25">
      <c r="B31" s="3"/>
      <c r="C31" t="s">
        <v>1</v>
      </c>
      <c r="E31" s="10"/>
      <c r="F31">
        <f>(H31+G31)*B3</f>
        <v>7</v>
      </c>
      <c r="G31" s="8"/>
      <c r="H31">
        <v>7</v>
      </c>
    </row>
    <row r="32" spans="1:8" ht="15.75" x14ac:dyDescent="0.25">
      <c r="B32" s="3"/>
      <c r="C32" t="s">
        <v>2</v>
      </c>
      <c r="E32" s="10"/>
      <c r="F32">
        <f>(H32+G32)*B3</f>
        <v>5</v>
      </c>
      <c r="G32" s="8"/>
      <c r="H32">
        <v>5</v>
      </c>
    </row>
    <row r="33" spans="2:8" ht="15.75" x14ac:dyDescent="0.25">
      <c r="B33" s="3"/>
      <c r="C33" t="s">
        <v>3</v>
      </c>
      <c r="E33" s="10"/>
      <c r="F33">
        <f>(H33+G33)*B3</f>
        <v>3</v>
      </c>
      <c r="G33" s="8"/>
      <c r="H33">
        <v>3</v>
      </c>
    </row>
    <row r="34" spans="2:8" ht="15.75" x14ac:dyDescent="0.25">
      <c r="B34" s="3"/>
      <c r="C34" t="s">
        <v>4</v>
      </c>
      <c r="E34" s="10"/>
      <c r="F34">
        <f>(H34+G34)*B3</f>
        <v>2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E37" s="10"/>
      <c r="F37">
        <f>(H37+G37)*B3</f>
        <v>10</v>
      </c>
      <c r="G37" s="8"/>
      <c r="H37">
        <v>10</v>
      </c>
    </row>
    <row r="38" spans="2:8" ht="15.75" x14ac:dyDescent="0.25">
      <c r="B38" s="3"/>
      <c r="C38" t="s">
        <v>1</v>
      </c>
      <c r="E38" s="10"/>
      <c r="F38">
        <f>(H38+G38)*B3</f>
        <v>7</v>
      </c>
      <c r="G38" s="8"/>
      <c r="H38">
        <v>7</v>
      </c>
    </row>
    <row r="39" spans="2:8" ht="15.75" x14ac:dyDescent="0.25">
      <c r="C39" t="s">
        <v>2</v>
      </c>
      <c r="E39" s="10"/>
      <c r="F39">
        <f>(H39+G39)*B3</f>
        <v>5</v>
      </c>
      <c r="G39" s="8"/>
      <c r="H39">
        <v>5</v>
      </c>
    </row>
    <row r="40" spans="2:8" ht="15.75" x14ac:dyDescent="0.25">
      <c r="C40" t="s">
        <v>3</v>
      </c>
      <c r="E40" s="10"/>
      <c r="F40">
        <f>(H40+G40)*B3</f>
        <v>3</v>
      </c>
      <c r="G40" s="8"/>
      <c r="H40">
        <v>3</v>
      </c>
    </row>
    <row r="41" spans="2:8" ht="15.75" x14ac:dyDescent="0.25">
      <c r="C41" t="s">
        <v>4</v>
      </c>
      <c r="E41" s="12"/>
      <c r="F41">
        <f>(H41+G41)*B3</f>
        <v>2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 t="s">
        <v>32</v>
      </c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ht="15.75" x14ac:dyDescent="0.25">
      <c r="C45" t="s">
        <v>0</v>
      </c>
      <c r="E45" s="10"/>
      <c r="F45">
        <f>(H45+G45)*B3</f>
        <v>10</v>
      </c>
      <c r="G45" s="8"/>
      <c r="H45">
        <v>10</v>
      </c>
    </row>
    <row r="46" spans="2:8" ht="15.75" x14ac:dyDescent="0.25">
      <c r="C46" t="s">
        <v>1</v>
      </c>
      <c r="E46" s="10"/>
      <c r="F46">
        <f>(H46+G46)*B3</f>
        <v>7</v>
      </c>
      <c r="G46" s="8"/>
      <c r="H46">
        <v>7</v>
      </c>
    </row>
    <row r="47" spans="2:8" ht="15.75" x14ac:dyDescent="0.25">
      <c r="C47" t="s">
        <v>2</v>
      </c>
      <c r="E47" s="10"/>
      <c r="F47">
        <f>(H47+G47)*B3</f>
        <v>5</v>
      </c>
      <c r="G47" s="8"/>
      <c r="H47">
        <v>5</v>
      </c>
    </row>
    <row r="48" spans="2:8" ht="15.75" x14ac:dyDescent="0.25">
      <c r="C48" t="s">
        <v>3</v>
      </c>
      <c r="E48" s="10"/>
      <c r="F48">
        <f>(H48+G48)*B3</f>
        <v>3</v>
      </c>
      <c r="G48" s="8"/>
      <c r="H48">
        <v>3</v>
      </c>
    </row>
    <row r="49" spans="3:8" ht="15.75" x14ac:dyDescent="0.25">
      <c r="C49" t="s">
        <v>4</v>
      </c>
      <c r="E49" s="10"/>
      <c r="F49">
        <f>(H49+G49)*B3</f>
        <v>2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2" t="s">
        <v>33</v>
      </c>
      <c r="D52" s="2"/>
      <c r="E52" s="12"/>
      <c r="G52" s="8"/>
    </row>
    <row r="53" spans="3:8" ht="16.5" x14ac:dyDescent="0.25">
      <c r="C53" t="s">
        <v>0</v>
      </c>
      <c r="D53" s="36"/>
      <c r="E53" s="36"/>
      <c r="F53">
        <f>(H53+G53)*B3</f>
        <v>10</v>
      </c>
      <c r="G53" s="8"/>
      <c r="H53">
        <v>10</v>
      </c>
    </row>
    <row r="54" spans="3:8" ht="15.75" x14ac:dyDescent="0.25">
      <c r="C54" t="s">
        <v>1</v>
      </c>
      <c r="E54" s="10"/>
      <c r="F54">
        <f>(H54+G54)*B3</f>
        <v>7</v>
      </c>
      <c r="G54" s="8"/>
      <c r="H54">
        <v>7</v>
      </c>
    </row>
    <row r="55" spans="3:8" ht="16.5" x14ac:dyDescent="0.25">
      <c r="C55" t="s">
        <v>2</v>
      </c>
      <c r="D55" s="36">
        <v>101823</v>
      </c>
      <c r="E55" s="36" t="s">
        <v>476</v>
      </c>
      <c r="F55">
        <f>(H55+G55)*B3</f>
        <v>5</v>
      </c>
      <c r="G55" s="8"/>
      <c r="H55">
        <v>5</v>
      </c>
    </row>
    <row r="56" spans="3:8" ht="15.75" x14ac:dyDescent="0.25">
      <c r="C56" t="s">
        <v>3</v>
      </c>
      <c r="E56" s="10"/>
      <c r="F56">
        <f>(H56+G56)*B3</f>
        <v>3</v>
      </c>
      <c r="G56" s="8"/>
      <c r="H56">
        <v>3</v>
      </c>
    </row>
    <row r="57" spans="3:8" ht="15.75" x14ac:dyDescent="0.25">
      <c r="C57" t="s">
        <v>4</v>
      </c>
      <c r="E57" s="10"/>
      <c r="F57">
        <f>(H57+G57)*B3</f>
        <v>2</v>
      </c>
      <c r="G57" s="8"/>
      <c r="H57">
        <v>2</v>
      </c>
    </row>
    <row r="58" spans="3:8" ht="15.75" x14ac:dyDescent="0.25">
      <c r="E58" s="12"/>
      <c r="G58" s="8"/>
    </row>
    <row r="59" spans="3:8" ht="15.75" x14ac:dyDescent="0.25">
      <c r="C59" s="1" t="s">
        <v>25</v>
      </c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5.75" x14ac:dyDescent="0.25">
      <c r="C61" t="s">
        <v>0</v>
      </c>
      <c r="E61" s="10"/>
      <c r="F61">
        <f>(H61+G61)*B3</f>
        <v>10</v>
      </c>
      <c r="G61" s="8"/>
      <c r="H61">
        <v>10</v>
      </c>
    </row>
    <row r="62" spans="3:8" ht="15.75" x14ac:dyDescent="0.25">
      <c r="C62" t="s">
        <v>1</v>
      </c>
      <c r="E62" s="10"/>
      <c r="F62">
        <f>(H62+G62)*B3</f>
        <v>7</v>
      </c>
      <c r="G62" s="8"/>
      <c r="H62">
        <v>7</v>
      </c>
    </row>
    <row r="63" spans="3:8" ht="15.75" x14ac:dyDescent="0.25">
      <c r="C63" t="s">
        <v>2</v>
      </c>
      <c r="E63" s="10"/>
      <c r="F63">
        <f>(H63+G63)*B3</f>
        <v>5</v>
      </c>
      <c r="G63" s="8"/>
      <c r="H63">
        <v>5</v>
      </c>
    </row>
    <row r="64" spans="3:8" ht="15.75" x14ac:dyDescent="0.25">
      <c r="C64" t="s">
        <v>3</v>
      </c>
      <c r="E64" s="10"/>
      <c r="F64">
        <f>(H64+G64)*B3</f>
        <v>3</v>
      </c>
      <c r="G64" s="8"/>
      <c r="H64">
        <v>3</v>
      </c>
    </row>
    <row r="65" spans="3:8" ht="15.75" x14ac:dyDescent="0.25">
      <c r="C65" t="s">
        <v>4</v>
      </c>
      <c r="E65" s="10"/>
      <c r="F65">
        <f>(H65+G65)*B3</f>
        <v>2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5.75" x14ac:dyDescent="0.25">
      <c r="C69" t="s">
        <v>0</v>
      </c>
      <c r="E69" s="10"/>
      <c r="F69">
        <f>(H69+G69)*B3</f>
        <v>10</v>
      </c>
      <c r="G69" s="8"/>
      <c r="H69">
        <v>10</v>
      </c>
    </row>
    <row r="70" spans="3:8" ht="15.75" x14ac:dyDescent="0.25">
      <c r="C70" t="s">
        <v>1</v>
      </c>
      <c r="E70" s="10"/>
      <c r="F70">
        <f>(H70+G70)*B3</f>
        <v>7</v>
      </c>
      <c r="G70" s="8"/>
      <c r="H70">
        <v>7</v>
      </c>
    </row>
    <row r="71" spans="3:8" ht="15.75" x14ac:dyDescent="0.25">
      <c r="C71" t="s">
        <v>2</v>
      </c>
      <c r="E71" s="10"/>
      <c r="F71">
        <f>(H71+G71)*B3</f>
        <v>5</v>
      </c>
      <c r="G71" s="8"/>
      <c r="H71">
        <v>5</v>
      </c>
    </row>
    <row r="72" spans="3:8" ht="15.75" x14ac:dyDescent="0.25">
      <c r="C72" t="s">
        <v>3</v>
      </c>
      <c r="E72" s="10"/>
      <c r="F72">
        <f>(H72+G72)*B3</f>
        <v>3</v>
      </c>
      <c r="G72" s="8"/>
      <c r="H72">
        <v>3</v>
      </c>
    </row>
    <row r="73" spans="3:8" ht="15.75" x14ac:dyDescent="0.25">
      <c r="C73" t="s">
        <v>4</v>
      </c>
      <c r="E73" s="10"/>
      <c r="F73">
        <f>(H73+G73)*B3</f>
        <v>2</v>
      </c>
      <c r="G73" s="8"/>
      <c r="H73">
        <v>2</v>
      </c>
    </row>
    <row r="74" spans="3:8" ht="15.75" x14ac:dyDescent="0.25">
      <c r="E74" s="12"/>
      <c r="G74" s="8"/>
    </row>
    <row r="75" spans="3:8" ht="15.75" x14ac:dyDescent="0.25">
      <c r="C75" s="2" t="s">
        <v>27</v>
      </c>
      <c r="D75" s="2"/>
      <c r="E75" s="12"/>
      <c r="G75" s="8"/>
    </row>
    <row r="76" spans="3:8" ht="15.75" x14ac:dyDescent="0.25">
      <c r="C76" t="s">
        <v>0</v>
      </c>
      <c r="E76" s="10"/>
      <c r="F76">
        <f>(H76+G76)*B3</f>
        <v>10</v>
      </c>
      <c r="G76" s="8"/>
      <c r="H76">
        <v>10</v>
      </c>
    </row>
    <row r="77" spans="3:8" ht="15.75" x14ac:dyDescent="0.25">
      <c r="C77" t="s">
        <v>1</v>
      </c>
      <c r="E77" s="10"/>
      <c r="F77">
        <f>(H77+G77)*B3</f>
        <v>7</v>
      </c>
      <c r="G77" s="8"/>
      <c r="H77">
        <v>7</v>
      </c>
    </row>
    <row r="78" spans="3:8" ht="15.75" x14ac:dyDescent="0.25">
      <c r="C78" t="s">
        <v>2</v>
      </c>
      <c r="E78" s="10"/>
      <c r="F78">
        <f>(H78+G78)*B3</f>
        <v>5</v>
      </c>
      <c r="G78" s="8"/>
      <c r="H78">
        <v>5</v>
      </c>
    </row>
    <row r="79" spans="3:8" ht="15.75" x14ac:dyDescent="0.25">
      <c r="C79" t="s">
        <v>3</v>
      </c>
      <c r="E79" s="10"/>
      <c r="F79">
        <f>(H79+G79)*B3</f>
        <v>3</v>
      </c>
      <c r="G79" s="8"/>
      <c r="H79">
        <v>3</v>
      </c>
    </row>
    <row r="80" spans="3:8" ht="15.75" x14ac:dyDescent="0.25">
      <c r="C80" t="s">
        <v>4</v>
      </c>
      <c r="E80" s="10"/>
      <c r="F80">
        <f>(H80+G80)*B3</f>
        <v>2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2"/>
      <c r="E82" s="12"/>
      <c r="G82" s="8"/>
    </row>
    <row r="83" spans="3:8" ht="15.75" x14ac:dyDescent="0.25">
      <c r="C83" t="s">
        <v>0</v>
      </c>
      <c r="E83" s="10"/>
      <c r="F83">
        <f>(H83+G83)*B3</f>
        <v>10</v>
      </c>
      <c r="G83" s="8"/>
      <c r="H83">
        <v>10</v>
      </c>
    </row>
    <row r="84" spans="3:8" ht="15.75" x14ac:dyDescent="0.25">
      <c r="C84" t="s">
        <v>1</v>
      </c>
      <c r="E84" s="10"/>
      <c r="F84">
        <f>(H84+G84)*B3</f>
        <v>7</v>
      </c>
      <c r="G84" s="8"/>
      <c r="H84">
        <v>7</v>
      </c>
    </row>
    <row r="85" spans="3:8" ht="15.75" x14ac:dyDescent="0.25">
      <c r="C85" t="s">
        <v>2</v>
      </c>
      <c r="E85" s="10"/>
      <c r="F85">
        <f>(H85+G85)*B3</f>
        <v>5</v>
      </c>
      <c r="G85" s="8"/>
      <c r="H85">
        <v>5</v>
      </c>
    </row>
    <row r="86" spans="3:8" ht="15.75" x14ac:dyDescent="0.25">
      <c r="C86" t="s">
        <v>3</v>
      </c>
      <c r="E86" s="10"/>
      <c r="F86">
        <f>(H86+G86)*B3</f>
        <v>3</v>
      </c>
      <c r="G86" s="8"/>
      <c r="H86">
        <v>3</v>
      </c>
    </row>
    <row r="87" spans="3:8" ht="15.75" x14ac:dyDescent="0.25">
      <c r="C87" t="s">
        <v>4</v>
      </c>
      <c r="E87" s="10"/>
      <c r="F87">
        <f>(H87+G87)*B3</f>
        <v>2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5.75" x14ac:dyDescent="0.25">
      <c r="C90" t="s">
        <v>0</v>
      </c>
      <c r="D90" s="14"/>
      <c r="E90" s="10"/>
      <c r="F90">
        <f>(H90+G90)*B3</f>
        <v>10</v>
      </c>
      <c r="G90" s="8"/>
      <c r="H90">
        <v>10</v>
      </c>
    </row>
    <row r="91" spans="3:8" ht="15.75" x14ac:dyDescent="0.25">
      <c r="C91" t="s">
        <v>1</v>
      </c>
      <c r="E91" s="10"/>
      <c r="F91">
        <f>(H91+G91)*B3</f>
        <v>7</v>
      </c>
      <c r="G91" s="8"/>
      <c r="H91">
        <v>7</v>
      </c>
    </row>
    <row r="92" spans="3:8" ht="15.75" x14ac:dyDescent="0.25">
      <c r="C92" t="s">
        <v>2</v>
      </c>
      <c r="E92" s="10"/>
      <c r="F92">
        <f>(H92+G92)*B3</f>
        <v>5</v>
      </c>
      <c r="G92" s="8"/>
      <c r="H92">
        <v>5</v>
      </c>
    </row>
    <row r="93" spans="3:8" ht="15.75" x14ac:dyDescent="0.25">
      <c r="C93" t="s">
        <v>3</v>
      </c>
      <c r="E93" s="10"/>
      <c r="F93">
        <f>(H93+G93)*B3</f>
        <v>3</v>
      </c>
      <c r="G93" s="8"/>
      <c r="H93">
        <v>3</v>
      </c>
    </row>
    <row r="94" spans="3:8" ht="15.75" x14ac:dyDescent="0.25">
      <c r="C94" t="s">
        <v>4</v>
      </c>
      <c r="E94" s="10"/>
      <c r="F94">
        <f>(H94+G94)*B3</f>
        <v>2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2" t="s">
        <v>13</v>
      </c>
      <c r="D96" s="2"/>
      <c r="E96" s="12"/>
      <c r="G96" s="8"/>
    </row>
    <row r="97" spans="3:8" ht="15.75" x14ac:dyDescent="0.25">
      <c r="C97" t="s">
        <v>0</v>
      </c>
      <c r="E97" s="10"/>
      <c r="F97">
        <f>(H97+G97)*B3</f>
        <v>10</v>
      </c>
      <c r="G97" s="8"/>
      <c r="H97">
        <f>G100+10</f>
        <v>10</v>
      </c>
    </row>
    <row r="98" spans="3:8" ht="15.75" x14ac:dyDescent="0.25">
      <c r="C98" t="s">
        <v>1</v>
      </c>
      <c r="E98" s="10"/>
      <c r="F98">
        <f>(H98+G98)*B3</f>
        <v>7</v>
      </c>
      <c r="G98" s="8"/>
      <c r="H98">
        <f>G101+7</f>
        <v>7</v>
      </c>
    </row>
    <row r="99" spans="3:8" ht="15.75" x14ac:dyDescent="0.25">
      <c r="C99" t="s">
        <v>2</v>
      </c>
      <c r="E99" s="10"/>
      <c r="F99">
        <f>(H99+G99)*B3</f>
        <v>5</v>
      </c>
      <c r="G99" s="8"/>
      <c r="H99">
        <f>G102+5</f>
        <v>5</v>
      </c>
    </row>
    <row r="100" spans="3:8" ht="15.75" x14ac:dyDescent="0.25">
      <c r="C100" t="s">
        <v>3</v>
      </c>
      <c r="E100" s="10"/>
      <c r="F100">
        <f>(H100+G100)*B3</f>
        <v>3</v>
      </c>
      <c r="G100" s="8"/>
      <c r="H100">
        <f>G103+3</f>
        <v>3</v>
      </c>
    </row>
    <row r="101" spans="3:8" ht="15.75" x14ac:dyDescent="0.25">
      <c r="C101" t="s">
        <v>4</v>
      </c>
      <c r="E101" s="10"/>
      <c r="F101">
        <f>(H101+G101)*B3</f>
        <v>2</v>
      </c>
      <c r="G101" s="8"/>
      <c r="H101">
        <f>G104+2</f>
        <v>2</v>
      </c>
    </row>
    <row r="102" spans="3:8" ht="15.75" x14ac:dyDescent="0.25">
      <c r="E102" s="12"/>
      <c r="G102" s="8"/>
    </row>
    <row r="103" spans="3:8" ht="15.75" x14ac:dyDescent="0.25">
      <c r="C103" s="2" t="s">
        <v>14</v>
      </c>
      <c r="D103" s="2"/>
      <c r="E103" s="12"/>
      <c r="G103" s="8"/>
    </row>
    <row r="104" spans="3:8" ht="15.75" x14ac:dyDescent="0.25">
      <c r="C104" t="s">
        <v>0</v>
      </c>
      <c r="E104" s="10"/>
      <c r="F104">
        <f>(H104+G104)*B3</f>
        <v>10</v>
      </c>
      <c r="G104" s="8"/>
      <c r="H104">
        <f>G108+10</f>
        <v>10</v>
      </c>
    </row>
    <row r="105" spans="3:8" ht="15.75" x14ac:dyDescent="0.25">
      <c r="C105" t="s">
        <v>1</v>
      </c>
      <c r="E105" s="10"/>
      <c r="F105">
        <f>(H105+G105)*B3</f>
        <v>7</v>
      </c>
      <c r="G105" s="8"/>
      <c r="H105">
        <f>G109+7</f>
        <v>7</v>
      </c>
    </row>
    <row r="106" spans="3:8" ht="15.75" x14ac:dyDescent="0.25">
      <c r="C106" t="s">
        <v>2</v>
      </c>
      <c r="E106" s="10"/>
      <c r="F106">
        <f>(H106+G106)*B3</f>
        <v>5</v>
      </c>
      <c r="G106" s="8"/>
      <c r="H106">
        <f>G110+5</f>
        <v>5</v>
      </c>
    </row>
    <row r="107" spans="3:8" ht="15.75" x14ac:dyDescent="0.25">
      <c r="C107" t="s">
        <v>3</v>
      </c>
      <c r="E107" s="10"/>
      <c r="F107">
        <f>(H107+G107)*B3</f>
        <v>3</v>
      </c>
      <c r="G107" s="8"/>
      <c r="H107">
        <f>G111+3</f>
        <v>3</v>
      </c>
    </row>
    <row r="108" spans="3:8" ht="15.75" x14ac:dyDescent="0.25">
      <c r="C108" t="s">
        <v>4</v>
      </c>
      <c r="E108" s="10"/>
      <c r="F108">
        <f>(H108+G108)*B3</f>
        <v>2</v>
      </c>
      <c r="G108" s="8"/>
      <c r="H108">
        <f>G112+2</f>
        <v>2</v>
      </c>
    </row>
    <row r="109" spans="3:8" ht="15.75" x14ac:dyDescent="0.25">
      <c r="E109" s="12"/>
      <c r="G109" s="8"/>
    </row>
    <row r="110" spans="3:8" ht="15.75" x14ac:dyDescent="0.25">
      <c r="C110" s="2" t="s">
        <v>46</v>
      </c>
      <c r="D110" s="2"/>
      <c r="E110" s="12"/>
      <c r="G110" s="8"/>
    </row>
    <row r="111" spans="3:8" ht="15.75" x14ac:dyDescent="0.25">
      <c r="C111" t="s">
        <v>0</v>
      </c>
      <c r="D111" s="14"/>
      <c r="E111" s="10"/>
      <c r="F111">
        <f>(H111+G111)*B3</f>
        <v>10</v>
      </c>
      <c r="G111" s="8"/>
      <c r="H111">
        <v>10</v>
      </c>
    </row>
    <row r="112" spans="3:8" ht="15.75" x14ac:dyDescent="0.25">
      <c r="C112" t="s">
        <v>1</v>
      </c>
      <c r="E112" s="10"/>
      <c r="F112">
        <f>(H112+G112)*B3</f>
        <v>7</v>
      </c>
      <c r="G112" s="8"/>
      <c r="H112">
        <v>7</v>
      </c>
    </row>
    <row r="113" spans="1:8" ht="15.75" x14ac:dyDescent="0.25">
      <c r="C113" t="s">
        <v>2</v>
      </c>
      <c r="E113" s="10"/>
      <c r="F113">
        <f>(H113+G113)*B3</f>
        <v>5</v>
      </c>
      <c r="G113" s="8"/>
      <c r="H113">
        <f>G117+5</f>
        <v>5</v>
      </c>
    </row>
    <row r="114" spans="1:8" ht="15.75" x14ac:dyDescent="0.25">
      <c r="C114" t="s">
        <v>3</v>
      </c>
      <c r="E114" s="10"/>
      <c r="F114">
        <f>(H114+G114)*B3</f>
        <v>3</v>
      </c>
      <c r="G114" s="8"/>
      <c r="H114">
        <f>G118+3</f>
        <v>3</v>
      </c>
    </row>
    <row r="115" spans="1:8" ht="15.75" x14ac:dyDescent="0.25">
      <c r="C115" t="s">
        <v>4</v>
      </c>
      <c r="E115" s="10"/>
      <c r="F115">
        <f>(H115+G115)*B3</f>
        <v>10</v>
      </c>
      <c r="G115" s="8"/>
      <c r="H115">
        <v>10</v>
      </c>
    </row>
    <row r="116" spans="1:8" ht="15.75" x14ac:dyDescent="0.25">
      <c r="E116" s="12"/>
      <c r="G116" s="8"/>
    </row>
    <row r="117" spans="1:8" ht="15.75" x14ac:dyDescent="0.25">
      <c r="C117" s="2" t="s">
        <v>47</v>
      </c>
      <c r="D117" s="2"/>
      <c r="E117" s="12"/>
      <c r="G117" s="8"/>
    </row>
    <row r="118" spans="1:8" ht="15.75" x14ac:dyDescent="0.25">
      <c r="C118" t="s">
        <v>0</v>
      </c>
      <c r="E118" s="10"/>
      <c r="F118">
        <f>(H118+G118)*B3</f>
        <v>10</v>
      </c>
      <c r="G118" s="8"/>
      <c r="H118">
        <f>G122+10</f>
        <v>10</v>
      </c>
    </row>
    <row r="119" spans="1:8" ht="15.75" x14ac:dyDescent="0.25">
      <c r="C119" t="s">
        <v>1</v>
      </c>
      <c r="E119" s="12"/>
      <c r="F119">
        <f>(H119+G119)*B3</f>
        <v>7</v>
      </c>
      <c r="G119" s="8"/>
      <c r="H119">
        <f>G123+7</f>
        <v>7</v>
      </c>
    </row>
    <row r="120" spans="1:8" ht="15.75" x14ac:dyDescent="0.25">
      <c r="C120" t="s">
        <v>2</v>
      </c>
      <c r="E120" s="12"/>
      <c r="F120">
        <f>(H120+G120)*B3</f>
        <v>5</v>
      </c>
      <c r="G120" s="8"/>
      <c r="H120">
        <f>G124+5</f>
        <v>5</v>
      </c>
    </row>
    <row r="121" spans="1:8" ht="15.75" x14ac:dyDescent="0.25">
      <c r="C121" t="s">
        <v>3</v>
      </c>
      <c r="E121" s="12"/>
      <c r="F121">
        <f>(H121+G121)*B3</f>
        <v>3</v>
      </c>
      <c r="G121" s="8"/>
      <c r="H121">
        <f>G125+3</f>
        <v>3</v>
      </c>
    </row>
    <row r="122" spans="1:8" ht="15.75" x14ac:dyDescent="0.25">
      <c r="C122" t="s">
        <v>4</v>
      </c>
      <c r="E122" s="12"/>
      <c r="F122">
        <f>(H122+G122)*B3</f>
        <v>2</v>
      </c>
      <c r="G122" s="8"/>
      <c r="H122">
        <f>G126+2</f>
        <v>2</v>
      </c>
    </row>
    <row r="123" spans="1:8" ht="15.75" x14ac:dyDescent="0.25">
      <c r="A123" s="17"/>
      <c r="E123" s="10"/>
    </row>
    <row r="124" spans="1:8" ht="15.75" x14ac:dyDescent="0.25">
      <c r="A124" s="18"/>
      <c r="C124" s="2" t="s">
        <v>48</v>
      </c>
      <c r="D124" s="2"/>
      <c r="E124" s="12"/>
      <c r="G124" s="8"/>
    </row>
    <row r="125" spans="1:8" ht="15.75" x14ac:dyDescent="0.25">
      <c r="A125" s="18"/>
      <c r="C125" t="s">
        <v>0</v>
      </c>
      <c r="E125" s="10"/>
      <c r="F125">
        <f>(H125+G125)*B3</f>
        <v>10</v>
      </c>
      <c r="G125" s="8"/>
      <c r="H125">
        <f>G129+10</f>
        <v>10</v>
      </c>
    </row>
    <row r="126" spans="1:8" ht="15.75" x14ac:dyDescent="0.25">
      <c r="A126" s="18"/>
      <c r="C126" t="s">
        <v>1</v>
      </c>
      <c r="E126" s="12"/>
      <c r="F126">
        <f>(H126+G126)*B3</f>
        <v>7</v>
      </c>
      <c r="G126" s="8"/>
      <c r="H126">
        <f>G130+7</f>
        <v>7</v>
      </c>
    </row>
    <row r="127" spans="1:8" ht="15.75" x14ac:dyDescent="0.25">
      <c r="A127" s="18"/>
      <c r="C127" t="s">
        <v>2</v>
      </c>
      <c r="E127" s="12"/>
      <c r="F127">
        <f>(H127+G127)*B3</f>
        <v>5</v>
      </c>
      <c r="G127" s="8"/>
      <c r="H127">
        <f>G131+5</f>
        <v>5</v>
      </c>
    </row>
    <row r="128" spans="1:8" ht="15.75" x14ac:dyDescent="0.25">
      <c r="C128" t="s">
        <v>3</v>
      </c>
      <c r="E128" s="12"/>
      <c r="F128">
        <f>(H128+G128)*B3</f>
        <v>3</v>
      </c>
      <c r="G128" s="8"/>
      <c r="H128">
        <f>G132+3</f>
        <v>3</v>
      </c>
    </row>
    <row r="129" spans="3:8" ht="15.75" x14ac:dyDescent="0.25">
      <c r="C129" t="s">
        <v>4</v>
      </c>
      <c r="E129" s="12"/>
      <c r="F129">
        <f>(H129+G129)*B3</f>
        <v>2</v>
      </c>
      <c r="G129" s="8"/>
      <c r="H129">
        <f>G133+2</f>
        <v>2</v>
      </c>
    </row>
  </sheetData>
  <phoneticPr fontId="1" type="noConversion"/>
  <pageMargins left="0.75" right="0.75" top="1" bottom="1" header="0.5" footer="0.5"/>
  <pageSetup scale="61" orientation="portrait" r:id="rId1"/>
  <headerFooter alignWithMargins="0"/>
  <rowBreaks count="1" manualBreakCount="1">
    <brk id="66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9"/>
  <sheetViews>
    <sheetView view="pageBreakPreview" topLeftCell="B62" zoomScale="60" zoomScaleNormal="75" workbookViewId="0">
      <selection activeCell="D94" sqref="D94"/>
    </sheetView>
  </sheetViews>
  <sheetFormatPr defaultRowHeight="12.75" x14ac:dyDescent="0.2"/>
  <cols>
    <col min="1" max="1" width="34.42578125" bestFit="1" customWidth="1"/>
    <col min="2" max="2" width="8.28515625" bestFit="1" customWidth="1"/>
    <col min="3" max="3" width="19.5703125" bestFit="1" customWidth="1"/>
    <col min="4" max="4" width="19.5703125" customWidth="1"/>
    <col min="5" max="5" width="25.5703125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1" t="s">
        <v>38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x14ac:dyDescent="0.2">
      <c r="A2" t="s">
        <v>5</v>
      </c>
      <c r="B2" s="9">
        <v>8</v>
      </c>
      <c r="C2" t="s">
        <v>0</v>
      </c>
      <c r="F2">
        <f>(H2+G2)*B3</f>
        <v>10</v>
      </c>
      <c r="G2" s="8"/>
      <c r="H2">
        <v>10</v>
      </c>
    </row>
    <row r="3" spans="1:8" ht="15.75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1</v>
      </c>
      <c r="C3" t="s">
        <v>1</v>
      </c>
      <c r="E3" s="10"/>
      <c r="F3">
        <f>(H3+G3)*B3</f>
        <v>7</v>
      </c>
      <c r="G3" s="8"/>
      <c r="H3">
        <v>7</v>
      </c>
    </row>
    <row r="4" spans="1:8" ht="15.75" x14ac:dyDescent="0.25">
      <c r="C4" t="s">
        <v>2</v>
      </c>
      <c r="E4" s="10"/>
      <c r="F4">
        <f>(H4+G4)*B3</f>
        <v>5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3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2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F9">
        <f>(H9+G9)*B3</f>
        <v>10</v>
      </c>
      <c r="G9" s="8"/>
      <c r="H9">
        <v>10</v>
      </c>
    </row>
    <row r="10" spans="1:8" ht="15.75" x14ac:dyDescent="0.25">
      <c r="C10" t="s">
        <v>1</v>
      </c>
      <c r="E10" s="12"/>
      <c r="F10">
        <f>(H10+G10)*B3</f>
        <v>7</v>
      </c>
      <c r="G10" s="8"/>
      <c r="H10">
        <v>7</v>
      </c>
    </row>
    <row r="11" spans="1:8" ht="15.75" x14ac:dyDescent="0.25">
      <c r="C11" t="s">
        <v>2</v>
      </c>
      <c r="E11" s="12"/>
      <c r="F11">
        <f>(H11+G11)*B3</f>
        <v>5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3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2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E16" s="10"/>
      <c r="F16">
        <f>(H16+G16)*B3</f>
        <v>10</v>
      </c>
      <c r="G16" s="8"/>
      <c r="H16">
        <v>10</v>
      </c>
    </row>
    <row r="17" spans="1:8" ht="15.75" x14ac:dyDescent="0.25">
      <c r="C17" t="s">
        <v>1</v>
      </c>
      <c r="E17" s="10"/>
      <c r="F17">
        <f>(H17+G17)*B3</f>
        <v>7</v>
      </c>
      <c r="G17" s="8"/>
      <c r="H17">
        <v>7</v>
      </c>
    </row>
    <row r="18" spans="1:8" ht="15.75" x14ac:dyDescent="0.25">
      <c r="C18" t="s">
        <v>2</v>
      </c>
      <c r="E18" s="10"/>
      <c r="F18">
        <f>(H18+G18)*B3</f>
        <v>5</v>
      </c>
      <c r="G18" s="8"/>
      <c r="H18">
        <v>5</v>
      </c>
    </row>
    <row r="19" spans="1:8" ht="15.75" x14ac:dyDescent="0.25">
      <c r="C19" t="s">
        <v>3</v>
      </c>
      <c r="E19" s="10"/>
      <c r="F19">
        <f>(H19+G19)*B3</f>
        <v>3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2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ht="15.75" x14ac:dyDescent="0.25">
      <c r="C23" t="s">
        <v>0</v>
      </c>
      <c r="D23">
        <v>67719</v>
      </c>
      <c r="E23" s="10" t="s">
        <v>266</v>
      </c>
      <c r="F23">
        <f>(H23+G23)*B3</f>
        <v>16</v>
      </c>
      <c r="G23" s="8">
        <v>6</v>
      </c>
      <c r="H23">
        <v>10</v>
      </c>
    </row>
    <row r="24" spans="1:8" ht="15.75" x14ac:dyDescent="0.25">
      <c r="C24" t="s">
        <v>1</v>
      </c>
      <c r="D24">
        <v>47928</v>
      </c>
      <c r="E24" s="10" t="s">
        <v>265</v>
      </c>
      <c r="F24">
        <f>(H24+G24)*B3</f>
        <v>11</v>
      </c>
      <c r="G24" s="8">
        <v>4</v>
      </c>
      <c r="H24">
        <v>7</v>
      </c>
    </row>
    <row r="25" spans="1:8" ht="15.75" x14ac:dyDescent="0.25">
      <c r="C25" t="s">
        <v>2</v>
      </c>
      <c r="E25" s="10"/>
      <c r="F25">
        <f>(H25+G25)*B3</f>
        <v>5</v>
      </c>
      <c r="G25" s="8"/>
      <c r="H25">
        <v>5</v>
      </c>
    </row>
    <row r="26" spans="1:8" ht="15.75" x14ac:dyDescent="0.25">
      <c r="C26" t="s">
        <v>3</v>
      </c>
      <c r="E26" s="10"/>
      <c r="F26">
        <f>(H26+G26)*B3</f>
        <v>3</v>
      </c>
      <c r="G26" s="8"/>
      <c r="H26">
        <v>3</v>
      </c>
    </row>
    <row r="27" spans="1:8" ht="15.75" x14ac:dyDescent="0.25">
      <c r="C27" t="s">
        <v>4</v>
      </c>
      <c r="E27" s="10"/>
      <c r="F27">
        <f>(H27+G27)*B3</f>
        <v>2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2" t="s">
        <v>22</v>
      </c>
      <c r="D29" s="2"/>
      <c r="E29" s="12"/>
      <c r="G29" s="8"/>
    </row>
    <row r="30" spans="1:8" ht="15.75" x14ac:dyDescent="0.25">
      <c r="B30" s="3"/>
      <c r="C30" t="s">
        <v>0</v>
      </c>
      <c r="D30" s="14"/>
      <c r="E30" s="10"/>
      <c r="F30">
        <f>(H30+G30)*B3</f>
        <v>10</v>
      </c>
      <c r="G30" s="8"/>
      <c r="H30">
        <v>10</v>
      </c>
    </row>
    <row r="31" spans="1:8" ht="15.75" x14ac:dyDescent="0.25">
      <c r="B31" s="3"/>
      <c r="C31" t="s">
        <v>1</v>
      </c>
      <c r="D31" s="14"/>
      <c r="E31" s="10"/>
      <c r="F31">
        <f>(H31+G31)*B3</f>
        <v>7</v>
      </c>
      <c r="G31" s="8"/>
      <c r="H31">
        <v>7</v>
      </c>
    </row>
    <row r="32" spans="1:8" ht="15.75" x14ac:dyDescent="0.25">
      <c r="B32" s="3"/>
      <c r="C32" t="s">
        <v>2</v>
      </c>
      <c r="D32" s="14"/>
      <c r="E32" s="10"/>
      <c r="F32">
        <f>(H32+G32)*B3</f>
        <v>5</v>
      </c>
      <c r="G32" s="8"/>
      <c r="H32">
        <v>5</v>
      </c>
    </row>
    <row r="33" spans="2:8" ht="15.75" x14ac:dyDescent="0.25">
      <c r="B33" s="3"/>
      <c r="C33" t="s">
        <v>3</v>
      </c>
      <c r="E33" s="10"/>
      <c r="F33">
        <f>(H33+G33)*B3</f>
        <v>3</v>
      </c>
      <c r="G33" s="8"/>
      <c r="H33">
        <v>3</v>
      </c>
    </row>
    <row r="34" spans="2:8" ht="15.75" x14ac:dyDescent="0.25">
      <c r="B34" s="3"/>
      <c r="C34" t="s">
        <v>4</v>
      </c>
      <c r="E34" s="10"/>
      <c r="F34">
        <f>(H34+G34)*B3</f>
        <v>2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E37" s="10"/>
      <c r="F37">
        <f>(H37+G37)*B3</f>
        <v>10</v>
      </c>
      <c r="G37" s="8"/>
      <c r="H37">
        <v>10</v>
      </c>
    </row>
    <row r="38" spans="2:8" ht="15.75" x14ac:dyDescent="0.25">
      <c r="B38" s="3"/>
      <c r="C38" t="s">
        <v>1</v>
      </c>
      <c r="E38" s="10"/>
      <c r="F38">
        <f>(H38+G38)*B3</f>
        <v>7</v>
      </c>
      <c r="G38" s="8"/>
      <c r="H38">
        <v>7</v>
      </c>
    </row>
    <row r="39" spans="2:8" ht="15.75" x14ac:dyDescent="0.25">
      <c r="C39" t="s">
        <v>2</v>
      </c>
      <c r="E39" s="10"/>
      <c r="F39">
        <f>(H39+G39)*B3</f>
        <v>5</v>
      </c>
      <c r="G39" s="8"/>
      <c r="H39">
        <v>5</v>
      </c>
    </row>
    <row r="40" spans="2:8" ht="15.75" x14ac:dyDescent="0.25">
      <c r="C40" t="s">
        <v>3</v>
      </c>
      <c r="E40" s="10"/>
      <c r="F40">
        <f>(H40+G40)*B3</f>
        <v>3</v>
      </c>
      <c r="G40" s="8"/>
      <c r="H40">
        <v>3</v>
      </c>
    </row>
    <row r="41" spans="2:8" ht="15.75" x14ac:dyDescent="0.25">
      <c r="C41" t="s">
        <v>4</v>
      </c>
      <c r="E41" s="12"/>
      <c r="F41">
        <f>(H41+G41)*B3</f>
        <v>2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 t="s">
        <v>32</v>
      </c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ht="15.75" x14ac:dyDescent="0.25">
      <c r="C45" t="s">
        <v>0</v>
      </c>
      <c r="D45">
        <v>123392</v>
      </c>
      <c r="E45" s="10" t="s">
        <v>321</v>
      </c>
      <c r="F45">
        <f>(H45+G45)*B3</f>
        <v>12</v>
      </c>
      <c r="G45" s="8">
        <v>2</v>
      </c>
      <c r="H45">
        <v>10</v>
      </c>
    </row>
    <row r="46" spans="2:8" ht="15.75" x14ac:dyDescent="0.25">
      <c r="C46" t="s">
        <v>1</v>
      </c>
      <c r="D46">
        <v>123402</v>
      </c>
      <c r="E46" s="10" t="s">
        <v>322</v>
      </c>
      <c r="F46">
        <f>(H46+G46)*B3</f>
        <v>7</v>
      </c>
      <c r="G46" s="8"/>
      <c r="H46">
        <v>7</v>
      </c>
    </row>
    <row r="47" spans="2:8" ht="15.75" x14ac:dyDescent="0.25">
      <c r="C47" t="s">
        <v>2</v>
      </c>
      <c r="D47" s="14"/>
      <c r="E47" s="10"/>
      <c r="F47">
        <f>(H47+G47)*B3</f>
        <v>5</v>
      </c>
      <c r="G47" s="8"/>
      <c r="H47">
        <v>5</v>
      </c>
    </row>
    <row r="48" spans="2:8" ht="15.75" x14ac:dyDescent="0.25">
      <c r="C48" t="s">
        <v>3</v>
      </c>
      <c r="E48" s="10"/>
      <c r="F48">
        <f>(H48+G48)*B3</f>
        <v>3</v>
      </c>
      <c r="G48" s="8"/>
      <c r="H48">
        <v>3</v>
      </c>
    </row>
    <row r="49" spans="3:8" ht="15.75" x14ac:dyDescent="0.25">
      <c r="C49" t="s">
        <v>4</v>
      </c>
      <c r="E49" s="10"/>
      <c r="F49">
        <f>(H49+G49)*B3</f>
        <v>2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2" t="s">
        <v>33</v>
      </c>
      <c r="D52" s="2"/>
      <c r="E52" s="12"/>
      <c r="G52" s="8"/>
    </row>
    <row r="53" spans="3:8" ht="15.75" x14ac:dyDescent="0.25">
      <c r="C53" t="s">
        <v>0</v>
      </c>
      <c r="D53">
        <v>118200</v>
      </c>
      <c r="E53" s="10" t="s">
        <v>323</v>
      </c>
      <c r="F53">
        <f>(H53+G53)*B3</f>
        <v>11</v>
      </c>
      <c r="G53" s="8">
        <v>1</v>
      </c>
      <c r="H53">
        <v>10</v>
      </c>
    </row>
    <row r="54" spans="3:8" ht="15.75" x14ac:dyDescent="0.25">
      <c r="C54" t="s">
        <v>1</v>
      </c>
      <c r="E54" s="10"/>
      <c r="F54">
        <f>(H54+G54)*B3</f>
        <v>7</v>
      </c>
      <c r="G54" s="8"/>
      <c r="H54">
        <v>7</v>
      </c>
    </row>
    <row r="55" spans="3:8" ht="15.75" x14ac:dyDescent="0.25">
      <c r="C55" t="s">
        <v>2</v>
      </c>
      <c r="E55" s="10" t="s">
        <v>324</v>
      </c>
      <c r="F55">
        <f>(H55+G55)*B3</f>
        <v>5</v>
      </c>
      <c r="G55" s="8"/>
      <c r="H55">
        <v>5</v>
      </c>
    </row>
    <row r="56" spans="3:8" ht="15.75" x14ac:dyDescent="0.25">
      <c r="C56" t="s">
        <v>3</v>
      </c>
      <c r="E56" s="10"/>
      <c r="F56">
        <f>(H56+G56)*B3</f>
        <v>3</v>
      </c>
      <c r="G56" s="8"/>
      <c r="H56">
        <v>3</v>
      </c>
    </row>
    <row r="57" spans="3:8" ht="15.75" x14ac:dyDescent="0.25">
      <c r="C57" t="s">
        <v>4</v>
      </c>
      <c r="E57" s="10"/>
      <c r="F57">
        <f>(H57+G57)*B3</f>
        <v>2</v>
      </c>
      <c r="G57" s="8"/>
      <c r="H57">
        <v>2</v>
      </c>
    </row>
    <row r="58" spans="3:8" ht="15.75" x14ac:dyDescent="0.25">
      <c r="E58" s="12"/>
      <c r="G58" s="8"/>
    </row>
    <row r="59" spans="3:8" ht="15.75" x14ac:dyDescent="0.25">
      <c r="C59" s="1" t="s">
        <v>25</v>
      </c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5.75" x14ac:dyDescent="0.25">
      <c r="C61" t="s">
        <v>0</v>
      </c>
      <c r="E61" s="10"/>
      <c r="F61">
        <f>(H61+G61)*B3</f>
        <v>10</v>
      </c>
      <c r="G61" s="8"/>
      <c r="H61">
        <v>10</v>
      </c>
    </row>
    <row r="62" spans="3:8" ht="15.75" x14ac:dyDescent="0.25">
      <c r="C62" t="s">
        <v>1</v>
      </c>
      <c r="E62" s="10"/>
      <c r="F62">
        <f>(H62+G62)*B3</f>
        <v>7</v>
      </c>
      <c r="G62" s="8"/>
      <c r="H62">
        <v>7</v>
      </c>
    </row>
    <row r="63" spans="3:8" ht="15.75" x14ac:dyDescent="0.25">
      <c r="C63" t="s">
        <v>2</v>
      </c>
      <c r="E63" s="10"/>
      <c r="F63">
        <f>(H63+G63)*B3</f>
        <v>5</v>
      </c>
      <c r="G63" s="8"/>
      <c r="H63">
        <v>5</v>
      </c>
    </row>
    <row r="64" spans="3:8" ht="15.75" x14ac:dyDescent="0.25">
      <c r="C64" t="s">
        <v>3</v>
      </c>
      <c r="E64" s="10"/>
      <c r="F64">
        <f>(H64+G64)*B3</f>
        <v>3</v>
      </c>
      <c r="G64" s="8"/>
      <c r="H64">
        <v>3</v>
      </c>
    </row>
    <row r="65" spans="3:8" ht="15.75" x14ac:dyDescent="0.25">
      <c r="C65" t="s">
        <v>4</v>
      </c>
      <c r="E65" s="10"/>
      <c r="F65">
        <f>(H65+G65)*B3</f>
        <v>2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5.75" x14ac:dyDescent="0.25">
      <c r="C69" t="s">
        <v>0</v>
      </c>
      <c r="E69" s="10"/>
      <c r="F69">
        <f>(H69+G69)*B3</f>
        <v>10</v>
      </c>
      <c r="G69" s="8"/>
      <c r="H69">
        <v>10</v>
      </c>
    </row>
    <row r="70" spans="3:8" ht="15.75" x14ac:dyDescent="0.25">
      <c r="C70" t="s">
        <v>1</v>
      </c>
      <c r="D70">
        <v>124952</v>
      </c>
      <c r="E70" s="10" t="s">
        <v>325</v>
      </c>
      <c r="F70">
        <f>(H70+G70)*B3</f>
        <v>7</v>
      </c>
      <c r="G70" s="8"/>
      <c r="H70">
        <v>7</v>
      </c>
    </row>
    <row r="71" spans="3:8" ht="15.75" x14ac:dyDescent="0.25">
      <c r="C71" t="s">
        <v>2</v>
      </c>
      <c r="E71" s="10"/>
      <c r="F71">
        <f>(H71+G71)*B3</f>
        <v>5</v>
      </c>
      <c r="G71" s="8"/>
      <c r="H71">
        <v>5</v>
      </c>
    </row>
    <row r="72" spans="3:8" ht="15.75" x14ac:dyDescent="0.25">
      <c r="C72" t="s">
        <v>3</v>
      </c>
      <c r="E72" s="10"/>
      <c r="F72">
        <f>(H72+G72)*B3</f>
        <v>3</v>
      </c>
      <c r="G72" s="8"/>
      <c r="H72">
        <v>3</v>
      </c>
    </row>
    <row r="73" spans="3:8" ht="15.75" x14ac:dyDescent="0.25">
      <c r="C73" t="s">
        <v>4</v>
      </c>
      <c r="E73" s="10"/>
      <c r="F73">
        <f>(H73+G73)*B3</f>
        <v>2</v>
      </c>
      <c r="G73" s="8"/>
      <c r="H73">
        <v>2</v>
      </c>
    </row>
    <row r="74" spans="3:8" ht="15.75" x14ac:dyDescent="0.25">
      <c r="E74" s="12"/>
      <c r="G74" s="8"/>
    </row>
    <row r="75" spans="3:8" ht="15.75" x14ac:dyDescent="0.25">
      <c r="C75" s="2" t="s">
        <v>27</v>
      </c>
      <c r="D75" s="2"/>
      <c r="E75" s="12"/>
      <c r="G75" s="8"/>
    </row>
    <row r="76" spans="3:8" ht="15.75" x14ac:dyDescent="0.25">
      <c r="C76" t="s">
        <v>0</v>
      </c>
      <c r="E76" s="10"/>
      <c r="F76">
        <f>(H76+G76)*B3</f>
        <v>10</v>
      </c>
      <c r="G76" s="8"/>
      <c r="H76">
        <v>10</v>
      </c>
    </row>
    <row r="77" spans="3:8" ht="15.75" x14ac:dyDescent="0.25">
      <c r="C77" t="s">
        <v>1</v>
      </c>
      <c r="E77" s="10"/>
      <c r="F77">
        <f>(H77+G77)*B3</f>
        <v>7</v>
      </c>
      <c r="G77" s="8"/>
      <c r="H77">
        <v>7</v>
      </c>
    </row>
    <row r="78" spans="3:8" ht="15.75" x14ac:dyDescent="0.25">
      <c r="C78" t="s">
        <v>2</v>
      </c>
      <c r="E78" s="10"/>
      <c r="F78">
        <f>(H78+G78)*B3</f>
        <v>5</v>
      </c>
      <c r="G78" s="8"/>
      <c r="H78">
        <v>5</v>
      </c>
    </row>
    <row r="79" spans="3:8" ht="15.75" x14ac:dyDescent="0.25">
      <c r="C79" t="s">
        <v>3</v>
      </c>
      <c r="E79" s="10"/>
      <c r="F79">
        <f>(H79+G79)*B3</f>
        <v>3</v>
      </c>
      <c r="G79" s="8"/>
      <c r="H79">
        <v>3</v>
      </c>
    </row>
    <row r="80" spans="3:8" ht="15.75" x14ac:dyDescent="0.25">
      <c r="C80" t="s">
        <v>4</v>
      </c>
      <c r="E80" s="10"/>
      <c r="F80">
        <f>(H80+G80)*B3</f>
        <v>2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2"/>
      <c r="E82" s="12"/>
      <c r="G82" s="8"/>
    </row>
    <row r="83" spans="3:8" ht="15.75" x14ac:dyDescent="0.25">
      <c r="C83" t="s">
        <v>0</v>
      </c>
      <c r="E83" s="10"/>
      <c r="F83">
        <f>(H83+G83)*B3</f>
        <v>10</v>
      </c>
      <c r="G83" s="8"/>
      <c r="H83">
        <v>10</v>
      </c>
    </row>
    <row r="84" spans="3:8" x14ac:dyDescent="0.2">
      <c r="C84" t="s">
        <v>1</v>
      </c>
      <c r="F84">
        <f>(H84+G84)*B3</f>
        <v>7</v>
      </c>
      <c r="G84" s="8"/>
      <c r="H84">
        <v>7</v>
      </c>
    </row>
    <row r="85" spans="3:8" x14ac:dyDescent="0.2">
      <c r="C85" t="s">
        <v>2</v>
      </c>
      <c r="F85">
        <f>(H85+G85)*B3</f>
        <v>5</v>
      </c>
      <c r="G85" s="8"/>
      <c r="H85">
        <v>5</v>
      </c>
    </row>
    <row r="86" spans="3:8" x14ac:dyDescent="0.2">
      <c r="C86" t="s">
        <v>3</v>
      </c>
      <c r="F86">
        <f>(H86+G86)*B3</f>
        <v>3</v>
      </c>
      <c r="G86" s="8"/>
      <c r="H86">
        <v>3</v>
      </c>
    </row>
    <row r="87" spans="3:8" x14ac:dyDescent="0.2">
      <c r="C87" t="s">
        <v>4</v>
      </c>
      <c r="F87">
        <f>(H87+G87)*B3</f>
        <v>2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5.75" x14ac:dyDescent="0.25">
      <c r="C90" t="s">
        <v>0</v>
      </c>
      <c r="D90" s="14">
        <v>128890</v>
      </c>
      <c r="E90" s="10" t="s">
        <v>143</v>
      </c>
      <c r="F90">
        <f>(H90+G90)*B3</f>
        <v>12</v>
      </c>
      <c r="G90" s="8">
        <v>2</v>
      </c>
      <c r="H90">
        <v>10</v>
      </c>
    </row>
    <row r="91" spans="3:8" ht="15.75" x14ac:dyDescent="0.25">
      <c r="C91" t="s">
        <v>1</v>
      </c>
      <c r="E91" s="10"/>
      <c r="F91">
        <f>(H91+G91)*B3</f>
        <v>7</v>
      </c>
      <c r="G91" s="8"/>
      <c r="H91">
        <v>7</v>
      </c>
    </row>
    <row r="92" spans="3:8" ht="15.75" x14ac:dyDescent="0.25">
      <c r="C92" t="s">
        <v>2</v>
      </c>
      <c r="E92" s="10"/>
      <c r="F92">
        <f>(H92+G92)*B3</f>
        <v>5</v>
      </c>
      <c r="G92" s="8"/>
      <c r="H92">
        <v>5</v>
      </c>
    </row>
    <row r="93" spans="3:8" ht="15.75" x14ac:dyDescent="0.25">
      <c r="C93" t="s">
        <v>3</v>
      </c>
      <c r="E93" s="10"/>
      <c r="F93">
        <f>(H93+G93)*B3</f>
        <v>3</v>
      </c>
      <c r="G93" s="8"/>
      <c r="H93">
        <v>3</v>
      </c>
    </row>
    <row r="94" spans="3:8" ht="15.75" x14ac:dyDescent="0.25">
      <c r="C94" t="s">
        <v>4</v>
      </c>
      <c r="E94" s="10"/>
      <c r="F94">
        <f>(H94+G94)*B3</f>
        <v>2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2" t="s">
        <v>13</v>
      </c>
      <c r="D96" s="2"/>
      <c r="E96" s="12"/>
      <c r="G96" s="8"/>
    </row>
    <row r="97" spans="3:8" ht="15.75" x14ac:dyDescent="0.25">
      <c r="C97" t="s">
        <v>0</v>
      </c>
      <c r="D97" s="14"/>
      <c r="E97" s="10"/>
      <c r="F97">
        <f>(H97+G97)*B3</f>
        <v>10</v>
      </c>
      <c r="G97" s="8"/>
      <c r="H97">
        <f>G100+10</f>
        <v>10</v>
      </c>
    </row>
    <row r="98" spans="3:8" ht="15.75" x14ac:dyDescent="0.25">
      <c r="C98" t="s">
        <v>1</v>
      </c>
      <c r="E98" s="10"/>
      <c r="F98">
        <f>(H98+G98)*B3</f>
        <v>7</v>
      </c>
      <c r="G98" s="8"/>
      <c r="H98">
        <f>G101+7</f>
        <v>7</v>
      </c>
    </row>
    <row r="99" spans="3:8" ht="15.75" x14ac:dyDescent="0.25">
      <c r="C99" t="s">
        <v>2</v>
      </c>
      <c r="E99" s="10"/>
      <c r="F99">
        <f>(H99+G99)*B3</f>
        <v>5</v>
      </c>
      <c r="G99" s="8"/>
      <c r="H99">
        <f>G102+5</f>
        <v>5</v>
      </c>
    </row>
    <row r="100" spans="3:8" ht="15.75" x14ac:dyDescent="0.25">
      <c r="C100" t="s">
        <v>3</v>
      </c>
      <c r="E100" s="10"/>
      <c r="F100">
        <f>(H100+G100)*B3</f>
        <v>3</v>
      </c>
      <c r="G100" s="8"/>
      <c r="H100">
        <f>G103+3</f>
        <v>3</v>
      </c>
    </row>
    <row r="101" spans="3:8" ht="15.75" x14ac:dyDescent="0.25">
      <c r="C101" t="s">
        <v>4</v>
      </c>
      <c r="E101" s="10"/>
      <c r="F101">
        <f>(H101+G101)*B3</f>
        <v>2</v>
      </c>
      <c r="G101" s="8"/>
      <c r="H101">
        <f>G104+2</f>
        <v>2</v>
      </c>
    </row>
    <row r="102" spans="3:8" ht="15.75" x14ac:dyDescent="0.25">
      <c r="E102" s="12"/>
      <c r="G102" s="8"/>
    </row>
    <row r="103" spans="3:8" ht="15.75" x14ac:dyDescent="0.25">
      <c r="C103" s="2" t="s">
        <v>14</v>
      </c>
      <c r="D103" s="2"/>
      <c r="E103" s="12"/>
      <c r="G103" s="8"/>
    </row>
    <row r="104" spans="3:8" ht="15.75" x14ac:dyDescent="0.25">
      <c r="C104" t="s">
        <v>0</v>
      </c>
      <c r="E104" s="10"/>
      <c r="F104">
        <f>(H104+G104)*B3</f>
        <v>10</v>
      </c>
      <c r="G104" s="8"/>
      <c r="H104">
        <f>G108+10</f>
        <v>10</v>
      </c>
    </row>
    <row r="105" spans="3:8" ht="15.75" x14ac:dyDescent="0.25">
      <c r="C105" t="s">
        <v>1</v>
      </c>
      <c r="E105" s="10"/>
      <c r="F105">
        <f>(H105+G105)*B3</f>
        <v>7</v>
      </c>
      <c r="G105" s="8"/>
      <c r="H105">
        <f>G109+7</f>
        <v>7</v>
      </c>
    </row>
    <row r="106" spans="3:8" ht="15.75" x14ac:dyDescent="0.25">
      <c r="C106" t="s">
        <v>2</v>
      </c>
      <c r="E106" s="10"/>
      <c r="F106">
        <f>(H106+G106)*B3</f>
        <v>5</v>
      </c>
      <c r="G106" s="8"/>
      <c r="H106">
        <f>G110+5</f>
        <v>5</v>
      </c>
    </row>
    <row r="107" spans="3:8" ht="15.75" x14ac:dyDescent="0.25">
      <c r="C107" t="s">
        <v>3</v>
      </c>
      <c r="E107" s="10"/>
      <c r="F107">
        <f>(H107+G107)*B3</f>
        <v>3</v>
      </c>
      <c r="G107" s="8"/>
      <c r="H107">
        <f>G111+3</f>
        <v>3</v>
      </c>
    </row>
    <row r="108" spans="3:8" ht="15.75" x14ac:dyDescent="0.25">
      <c r="C108" t="s">
        <v>4</v>
      </c>
      <c r="E108" s="10"/>
      <c r="F108">
        <f>(H108+G108)*B3</f>
        <v>2</v>
      </c>
      <c r="G108" s="8"/>
      <c r="H108">
        <f>G112+2</f>
        <v>2</v>
      </c>
    </row>
    <row r="109" spans="3:8" ht="15.75" x14ac:dyDescent="0.25">
      <c r="E109" s="12"/>
      <c r="G109" s="8"/>
    </row>
    <row r="110" spans="3:8" ht="15.75" x14ac:dyDescent="0.25">
      <c r="C110" s="2" t="s">
        <v>46</v>
      </c>
      <c r="D110" s="2"/>
      <c r="E110" s="12"/>
      <c r="G110" s="8"/>
    </row>
    <row r="111" spans="3:8" ht="15.75" x14ac:dyDescent="0.25">
      <c r="C111" t="s">
        <v>0</v>
      </c>
      <c r="D111" s="14"/>
      <c r="E111" s="10"/>
      <c r="F111">
        <f>(H111+G111)*B3</f>
        <v>10</v>
      </c>
      <c r="G111" s="8"/>
      <c r="H111">
        <v>10</v>
      </c>
    </row>
    <row r="112" spans="3:8" ht="15.75" x14ac:dyDescent="0.25">
      <c r="C112" t="s">
        <v>1</v>
      </c>
      <c r="E112" s="10"/>
      <c r="F112">
        <f>(H112+G112)*B3</f>
        <v>7</v>
      </c>
      <c r="G112" s="8"/>
      <c r="H112">
        <v>7</v>
      </c>
    </row>
    <row r="113" spans="1:8" ht="15.75" x14ac:dyDescent="0.25">
      <c r="C113" t="s">
        <v>2</v>
      </c>
      <c r="E113" s="10"/>
      <c r="F113">
        <f>(H113+G113)*B3</f>
        <v>5</v>
      </c>
      <c r="G113" s="8"/>
      <c r="H113">
        <f>G117+5</f>
        <v>5</v>
      </c>
    </row>
    <row r="114" spans="1:8" ht="15.75" x14ac:dyDescent="0.25">
      <c r="C114" t="s">
        <v>3</v>
      </c>
      <c r="E114" s="10"/>
      <c r="F114">
        <f>(H114+G114)*B3</f>
        <v>3</v>
      </c>
      <c r="G114" s="8"/>
      <c r="H114">
        <f>G118+3</f>
        <v>3</v>
      </c>
    </row>
    <row r="115" spans="1:8" ht="15.75" x14ac:dyDescent="0.25">
      <c r="C115" t="s">
        <v>4</v>
      </c>
      <c r="E115" s="10"/>
      <c r="F115">
        <f>(H115+G115)*B3</f>
        <v>10</v>
      </c>
      <c r="G115" s="8"/>
      <c r="H115">
        <v>10</v>
      </c>
    </row>
    <row r="116" spans="1:8" ht="15.75" x14ac:dyDescent="0.25">
      <c r="E116" s="12"/>
      <c r="G116" s="8"/>
    </row>
    <row r="117" spans="1:8" ht="15.75" x14ac:dyDescent="0.25">
      <c r="C117" s="2" t="s">
        <v>47</v>
      </c>
      <c r="D117" s="2"/>
      <c r="E117" s="12"/>
      <c r="G117" s="8"/>
    </row>
    <row r="118" spans="1:8" ht="15.75" x14ac:dyDescent="0.25">
      <c r="C118" t="s">
        <v>0</v>
      </c>
      <c r="E118" s="10"/>
      <c r="F118">
        <f>(H118+G118)*B3</f>
        <v>10</v>
      </c>
      <c r="G118" s="8"/>
      <c r="H118">
        <f>G122+10</f>
        <v>10</v>
      </c>
    </row>
    <row r="119" spans="1:8" ht="15.75" x14ac:dyDescent="0.25">
      <c r="C119" t="s">
        <v>1</v>
      </c>
      <c r="E119" s="12"/>
      <c r="F119">
        <f>(H119+G119)*B3</f>
        <v>7</v>
      </c>
      <c r="G119" s="8"/>
      <c r="H119">
        <f>G123+7</f>
        <v>7</v>
      </c>
    </row>
    <row r="120" spans="1:8" ht="15.75" x14ac:dyDescent="0.25">
      <c r="C120" t="s">
        <v>2</v>
      </c>
      <c r="E120" s="12"/>
      <c r="F120">
        <f>(H120+G120)*B3</f>
        <v>5</v>
      </c>
      <c r="G120" s="8"/>
      <c r="H120">
        <f>G124+5</f>
        <v>5</v>
      </c>
    </row>
    <row r="121" spans="1:8" ht="15.75" x14ac:dyDescent="0.25">
      <c r="C121" t="s">
        <v>3</v>
      </c>
      <c r="E121" s="12"/>
      <c r="F121">
        <f>(H121+G121)*B3</f>
        <v>3</v>
      </c>
      <c r="G121" s="8"/>
      <c r="H121">
        <f>G125+3</f>
        <v>3</v>
      </c>
    </row>
    <row r="122" spans="1:8" ht="15.75" x14ac:dyDescent="0.25">
      <c r="C122" t="s">
        <v>4</v>
      </c>
      <c r="E122" s="12"/>
      <c r="F122">
        <f>(H122+G122)*B3</f>
        <v>2</v>
      </c>
      <c r="G122" s="8"/>
      <c r="H122">
        <f>G126+2</f>
        <v>2</v>
      </c>
    </row>
    <row r="123" spans="1:8" ht="15.75" x14ac:dyDescent="0.25">
      <c r="A123" s="17"/>
      <c r="E123" s="10"/>
    </row>
    <row r="124" spans="1:8" ht="15.75" x14ac:dyDescent="0.25">
      <c r="A124" s="18"/>
      <c r="C124" s="2" t="s">
        <v>48</v>
      </c>
      <c r="D124" s="2"/>
      <c r="E124" s="12"/>
      <c r="G124" s="8"/>
    </row>
    <row r="125" spans="1:8" ht="15.75" x14ac:dyDescent="0.25">
      <c r="A125" s="18"/>
      <c r="C125" t="s">
        <v>0</v>
      </c>
      <c r="E125" s="10"/>
      <c r="F125">
        <f>(H125+G125)*B3</f>
        <v>10</v>
      </c>
      <c r="G125" s="8"/>
      <c r="H125">
        <f>G129+10</f>
        <v>10</v>
      </c>
    </row>
    <row r="126" spans="1:8" ht="15.75" x14ac:dyDescent="0.25">
      <c r="A126" s="18"/>
      <c r="C126" t="s">
        <v>1</v>
      </c>
      <c r="E126" s="12"/>
      <c r="F126">
        <f>(H126+G126)*B3</f>
        <v>7</v>
      </c>
      <c r="G126" s="8"/>
      <c r="H126">
        <f>G130+7</f>
        <v>7</v>
      </c>
    </row>
    <row r="127" spans="1:8" ht="15.75" x14ac:dyDescent="0.25">
      <c r="A127" s="18"/>
      <c r="C127" t="s">
        <v>2</v>
      </c>
      <c r="E127" s="12"/>
      <c r="F127">
        <f>(H127+G127)*B3</f>
        <v>5</v>
      </c>
      <c r="G127" s="8"/>
      <c r="H127">
        <f>G131+5</f>
        <v>5</v>
      </c>
    </row>
    <row r="128" spans="1:8" ht="15.75" x14ac:dyDescent="0.25">
      <c r="C128" t="s">
        <v>3</v>
      </c>
      <c r="E128" s="12"/>
      <c r="F128">
        <f>(H128+G128)*B3</f>
        <v>3</v>
      </c>
      <c r="G128" s="8"/>
      <c r="H128">
        <f>G132+3</f>
        <v>3</v>
      </c>
    </row>
    <row r="129" spans="3:8" ht="15.75" x14ac:dyDescent="0.25">
      <c r="C129" t="s">
        <v>4</v>
      </c>
      <c r="E129" s="12"/>
      <c r="F129">
        <f>(H129+G129)*B3</f>
        <v>2</v>
      </c>
      <c r="G129" s="8"/>
      <c r="H129">
        <f>G133+2</f>
        <v>2</v>
      </c>
    </row>
  </sheetData>
  <phoneticPr fontId="1" type="noConversion"/>
  <pageMargins left="0.75" right="0.75" top="1" bottom="1" header="0.5" footer="0.5"/>
  <pageSetup scale="59" orientation="portrait" r:id="rId1"/>
  <headerFooter alignWithMargins="0"/>
  <rowBreaks count="1" manualBreakCount="1">
    <brk id="6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"/>
  <sheetViews>
    <sheetView zoomScaleNormal="100" workbookViewId="0">
      <selection activeCell="A3" sqref="A3"/>
    </sheetView>
  </sheetViews>
  <sheetFormatPr defaultRowHeight="12.75" x14ac:dyDescent="0.2"/>
  <cols>
    <col min="1" max="1" width="18" bestFit="1" customWidth="1"/>
    <col min="2" max="2" width="12.85546875" customWidth="1"/>
    <col min="3" max="3" width="11.7109375" customWidth="1"/>
    <col min="4" max="8" width="8.5703125" customWidth="1"/>
    <col min="9" max="9" width="11.7109375" bestFit="1" customWidth="1"/>
  </cols>
  <sheetData>
    <row r="1" spans="1:3" ht="20.25" x14ac:dyDescent="0.3">
      <c r="A1" s="11" t="s">
        <v>54</v>
      </c>
    </row>
    <row r="3" spans="1:3" x14ac:dyDescent="0.2">
      <c r="A3" s="4" t="s">
        <v>31</v>
      </c>
      <c r="B3" s="4" t="s">
        <v>11</v>
      </c>
      <c r="C3" s="6" t="s">
        <v>51</v>
      </c>
    </row>
    <row r="4" spans="1:3" ht="15" x14ac:dyDescent="0.25">
      <c r="A4" s="22" t="s">
        <v>170</v>
      </c>
      <c r="B4" s="22"/>
      <c r="C4" s="21">
        <v>200</v>
      </c>
    </row>
    <row r="5" spans="1:3" x14ac:dyDescent="0.2">
      <c r="A5" s="5"/>
      <c r="B5" s="5" t="s">
        <v>347</v>
      </c>
      <c r="C5" s="20">
        <v>60</v>
      </c>
    </row>
    <row r="6" spans="1:3" x14ac:dyDescent="0.2">
      <c r="A6" s="5"/>
      <c r="B6" s="5" t="s">
        <v>500</v>
      </c>
      <c r="C6" s="20">
        <v>44</v>
      </c>
    </row>
    <row r="7" spans="1:3" x14ac:dyDescent="0.2">
      <c r="A7" s="5"/>
      <c r="B7" s="5" t="s">
        <v>184</v>
      </c>
      <c r="C7" s="20">
        <v>64</v>
      </c>
    </row>
    <row r="8" spans="1:3" x14ac:dyDescent="0.2">
      <c r="A8" s="5"/>
      <c r="B8" s="5" t="s">
        <v>235</v>
      </c>
      <c r="C8" s="20">
        <v>32</v>
      </c>
    </row>
    <row r="9" spans="1:3" x14ac:dyDescent="0.2">
      <c r="A9" s="5"/>
      <c r="B9" s="5"/>
      <c r="C9" s="20"/>
    </row>
    <row r="10" spans="1:3" ht="15" x14ac:dyDescent="0.25">
      <c r="A10" s="22" t="s">
        <v>171</v>
      </c>
      <c r="B10" s="22"/>
      <c r="C10" s="21">
        <v>121</v>
      </c>
    </row>
    <row r="11" spans="1:3" x14ac:dyDescent="0.2">
      <c r="A11" s="5"/>
      <c r="B11" s="5" t="s">
        <v>347</v>
      </c>
      <c r="C11" s="20">
        <v>35</v>
      </c>
    </row>
    <row r="12" spans="1:3" x14ac:dyDescent="0.2">
      <c r="A12" s="5"/>
      <c r="B12" s="5" t="s">
        <v>526</v>
      </c>
      <c r="C12" s="20">
        <v>22</v>
      </c>
    </row>
    <row r="13" spans="1:3" x14ac:dyDescent="0.2">
      <c r="A13" s="5"/>
      <c r="B13" s="5" t="s">
        <v>184</v>
      </c>
      <c r="C13" s="20">
        <v>28</v>
      </c>
    </row>
    <row r="14" spans="1:3" x14ac:dyDescent="0.2">
      <c r="A14" s="5"/>
      <c r="B14" s="5" t="s">
        <v>453</v>
      </c>
      <c r="C14" s="20">
        <v>36</v>
      </c>
    </row>
    <row r="15" spans="1:3" x14ac:dyDescent="0.2">
      <c r="A15" s="5"/>
      <c r="B15" s="5"/>
      <c r="C15" s="20"/>
    </row>
    <row r="16" spans="1:3" ht="15" x14ac:dyDescent="0.25">
      <c r="A16" s="22" t="s">
        <v>326</v>
      </c>
      <c r="B16" s="22"/>
      <c r="C16" s="21">
        <v>20</v>
      </c>
    </row>
    <row r="17" spans="1:3" x14ac:dyDescent="0.2">
      <c r="A17" s="5"/>
      <c r="B17" s="5" t="s">
        <v>291</v>
      </c>
      <c r="C17" s="20">
        <v>20</v>
      </c>
    </row>
    <row r="18" spans="1:3" x14ac:dyDescent="0.2">
      <c r="A18" s="5"/>
      <c r="B18" s="5"/>
      <c r="C18" s="20"/>
    </row>
    <row r="19" spans="1:3" ht="15" x14ac:dyDescent="0.25">
      <c r="A19" s="22" t="s">
        <v>231</v>
      </c>
      <c r="B19" s="22"/>
      <c r="C19" s="21">
        <v>16</v>
      </c>
    </row>
    <row r="20" spans="1:3" x14ac:dyDescent="0.2">
      <c r="A20" s="5"/>
      <c r="B20" s="5" t="s">
        <v>235</v>
      </c>
      <c r="C20" s="20">
        <v>16</v>
      </c>
    </row>
    <row r="21" spans="1:3" x14ac:dyDescent="0.2">
      <c r="A21" s="5"/>
      <c r="B21" s="5"/>
      <c r="C21" s="20"/>
    </row>
    <row r="22" spans="1:3" ht="15" x14ac:dyDescent="0.25">
      <c r="A22" s="22" t="s">
        <v>108</v>
      </c>
      <c r="B22" s="22"/>
      <c r="C22" s="21">
        <v>7</v>
      </c>
    </row>
    <row r="23" spans="1:3" x14ac:dyDescent="0.2">
      <c r="A23" s="5"/>
      <c r="B23" s="5" t="s">
        <v>88</v>
      </c>
      <c r="C23" s="20">
        <v>7</v>
      </c>
    </row>
    <row r="24" spans="1:3" x14ac:dyDescent="0.2">
      <c r="A24" s="5"/>
      <c r="B24" s="5"/>
      <c r="C24" s="20"/>
    </row>
  </sheetData>
  <phoneticPr fontId="1" type="noConversion"/>
  <pageMargins left="0.75" right="0.75" top="1" bottom="1" header="0.5" footer="0.5"/>
  <pageSetup orientation="portrait" r:id="rId2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8"/>
  <sheetViews>
    <sheetView tabSelected="1" topLeftCell="A112" zoomScale="75" zoomScaleNormal="75" workbookViewId="0">
      <selection activeCell="E138" sqref="E138"/>
    </sheetView>
  </sheetViews>
  <sheetFormatPr defaultRowHeight="12.75" x14ac:dyDescent="0.2"/>
  <cols>
    <col min="1" max="1" width="34.42578125" bestFit="1" customWidth="1"/>
    <col min="2" max="2" width="4" bestFit="1" customWidth="1"/>
    <col min="3" max="3" width="19.5703125" bestFit="1" customWidth="1"/>
    <col min="4" max="4" width="19.5703125" customWidth="1"/>
    <col min="5" max="5" width="31.140625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1" t="s">
        <v>81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6.5" x14ac:dyDescent="0.25">
      <c r="A2" t="s">
        <v>5</v>
      </c>
      <c r="B2" s="9">
        <v>29</v>
      </c>
      <c r="C2" t="s">
        <v>0</v>
      </c>
      <c r="D2" s="41">
        <v>64595</v>
      </c>
      <c r="E2" s="10" t="s">
        <v>167</v>
      </c>
      <c r="F2">
        <f>(H2+G2)*B3</f>
        <v>32</v>
      </c>
      <c r="G2" s="8">
        <v>6</v>
      </c>
      <c r="H2">
        <v>10</v>
      </c>
    </row>
    <row r="3" spans="1:8" ht="16.5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2.0</v>
      </c>
      <c r="C3" t="s">
        <v>1</v>
      </c>
      <c r="D3">
        <v>62750</v>
      </c>
      <c r="E3" s="40" t="s">
        <v>519</v>
      </c>
      <c r="F3">
        <f>(H3+G3)*B3</f>
        <v>22</v>
      </c>
      <c r="G3" s="8">
        <v>4</v>
      </c>
      <c r="H3">
        <v>7</v>
      </c>
    </row>
    <row r="4" spans="1:8" ht="15.75" x14ac:dyDescent="0.25">
      <c r="C4" t="s">
        <v>2</v>
      </c>
      <c r="E4" s="10"/>
      <c r="F4">
        <f>(H4+G4)*B3</f>
        <v>10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6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4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D9">
        <v>66604</v>
      </c>
      <c r="E9" s="10" t="s">
        <v>169</v>
      </c>
      <c r="F9">
        <f>(H9+G9)*B3</f>
        <v>20</v>
      </c>
      <c r="G9" s="8"/>
      <c r="H9">
        <v>10</v>
      </c>
    </row>
    <row r="10" spans="1:8" ht="15.75" x14ac:dyDescent="0.25">
      <c r="C10" t="s">
        <v>1</v>
      </c>
      <c r="E10" s="12"/>
      <c r="F10">
        <f>(H10+G10)*B3</f>
        <v>14</v>
      </c>
      <c r="G10" s="8"/>
      <c r="H10">
        <v>7</v>
      </c>
    </row>
    <row r="11" spans="1:8" ht="15.75" x14ac:dyDescent="0.25">
      <c r="C11" t="s">
        <v>2</v>
      </c>
      <c r="E11" s="12"/>
      <c r="F11">
        <f>(H11+G11)*B3</f>
        <v>10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6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4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6.5" x14ac:dyDescent="0.25">
      <c r="C16" t="s">
        <v>0</v>
      </c>
      <c r="D16" s="36">
        <v>67131</v>
      </c>
      <c r="E16" s="36" t="s">
        <v>171</v>
      </c>
      <c r="F16">
        <f>(H16+G16)*B3</f>
        <v>22</v>
      </c>
      <c r="G16" s="8">
        <v>1</v>
      </c>
      <c r="H16">
        <v>10</v>
      </c>
    </row>
    <row r="17" spans="1:8" ht="16.5" x14ac:dyDescent="0.25">
      <c r="C17" t="s">
        <v>1</v>
      </c>
      <c r="D17" s="36"/>
      <c r="E17" s="36"/>
      <c r="F17">
        <f>(H17+G17)*B3</f>
        <v>14</v>
      </c>
      <c r="G17" s="8"/>
      <c r="H17">
        <v>7</v>
      </c>
    </row>
    <row r="18" spans="1:8" ht="15.75" x14ac:dyDescent="0.25">
      <c r="C18" t="s">
        <v>2</v>
      </c>
      <c r="D18" s="14"/>
      <c r="E18" s="10"/>
      <c r="F18">
        <f>(H18+G18)*B3</f>
        <v>10</v>
      </c>
      <c r="G18" s="8"/>
      <c r="H18">
        <v>5</v>
      </c>
    </row>
    <row r="19" spans="1:8" ht="15.75" x14ac:dyDescent="0.25">
      <c r="C19" t="s">
        <v>3</v>
      </c>
      <c r="E19" s="10"/>
      <c r="F19">
        <f>(H19+G19)*B3</f>
        <v>6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4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ht="16.5" x14ac:dyDescent="0.25">
      <c r="C23" t="s">
        <v>0</v>
      </c>
      <c r="D23" s="36">
        <v>67822</v>
      </c>
      <c r="E23" s="10" t="s">
        <v>495</v>
      </c>
      <c r="F23">
        <f>(H23+G23)*B3</f>
        <v>20</v>
      </c>
      <c r="G23" s="8"/>
      <c r="H23">
        <v>10</v>
      </c>
    </row>
    <row r="24" spans="1:8" ht="15.75" x14ac:dyDescent="0.25">
      <c r="C24" t="s">
        <v>1</v>
      </c>
      <c r="E24" s="10"/>
      <c r="F24">
        <f>(H24+G24)*B3</f>
        <v>14</v>
      </c>
      <c r="G24" s="8"/>
      <c r="H24">
        <v>7</v>
      </c>
    </row>
    <row r="25" spans="1:8" ht="15.75" x14ac:dyDescent="0.25">
      <c r="C25" t="s">
        <v>2</v>
      </c>
      <c r="E25" s="10"/>
      <c r="F25">
        <f>(H25+G25)*B3</f>
        <v>10</v>
      </c>
      <c r="G25" s="8"/>
      <c r="H25">
        <v>5</v>
      </c>
    </row>
    <row r="26" spans="1:8" ht="15.75" x14ac:dyDescent="0.25">
      <c r="C26" t="s">
        <v>3</v>
      </c>
      <c r="E26" s="10"/>
      <c r="F26">
        <f>(H26+G26)*B3</f>
        <v>6</v>
      </c>
      <c r="G26" s="8"/>
      <c r="H26">
        <v>3</v>
      </c>
    </row>
    <row r="27" spans="1:8" ht="15.75" x14ac:dyDescent="0.25">
      <c r="C27" t="s">
        <v>4</v>
      </c>
      <c r="E27" s="10"/>
      <c r="F27">
        <f>(H27+G27)*B3</f>
        <v>4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2" t="s">
        <v>22</v>
      </c>
      <c r="D29" s="2"/>
      <c r="E29" s="12"/>
      <c r="G29" s="8"/>
    </row>
    <row r="30" spans="1:8" ht="16.5" x14ac:dyDescent="0.25">
      <c r="B30" s="3"/>
      <c r="C30" t="s">
        <v>0</v>
      </c>
      <c r="D30" s="36" t="s">
        <v>520</v>
      </c>
      <c r="E30" s="10" t="s">
        <v>444</v>
      </c>
      <c r="F30">
        <f>(H30+G30)*B3</f>
        <v>24</v>
      </c>
      <c r="G30" s="8">
        <v>2</v>
      </c>
      <c r="H30">
        <v>10</v>
      </c>
    </row>
    <row r="31" spans="1:8" ht="16.5" x14ac:dyDescent="0.25">
      <c r="B31" s="3"/>
      <c r="C31" t="s">
        <v>1</v>
      </c>
      <c r="D31" s="36">
        <v>67926</v>
      </c>
      <c r="E31" s="36" t="s">
        <v>281</v>
      </c>
      <c r="F31">
        <f>(H31+G31)*B3</f>
        <v>14</v>
      </c>
      <c r="G31" s="8"/>
      <c r="H31">
        <v>7</v>
      </c>
    </row>
    <row r="32" spans="1:8" ht="16.5" x14ac:dyDescent="0.25">
      <c r="B32" s="3"/>
      <c r="C32" t="s">
        <v>2</v>
      </c>
      <c r="D32" s="36">
        <v>68095</v>
      </c>
      <c r="E32" s="36" t="s">
        <v>521</v>
      </c>
      <c r="F32">
        <f>(H32+G32)*B3</f>
        <v>10</v>
      </c>
      <c r="G32" s="8"/>
      <c r="H32">
        <v>5</v>
      </c>
    </row>
    <row r="33" spans="2:8" ht="15.75" x14ac:dyDescent="0.25">
      <c r="B33" s="3"/>
      <c r="C33" t="s">
        <v>3</v>
      </c>
      <c r="E33" s="10"/>
      <c r="F33">
        <f>(H33+G33)*B3</f>
        <v>6</v>
      </c>
      <c r="G33" s="8"/>
      <c r="H33">
        <v>3</v>
      </c>
    </row>
    <row r="34" spans="2:8" ht="15.75" x14ac:dyDescent="0.25">
      <c r="B34" s="3"/>
      <c r="C34" t="s">
        <v>4</v>
      </c>
      <c r="E34" s="10"/>
      <c r="F34">
        <f>(H34+G34)*B3</f>
        <v>4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E37" s="10"/>
      <c r="F37">
        <f>(H37+G37)*B3</f>
        <v>20</v>
      </c>
      <c r="G37" s="8"/>
      <c r="H37">
        <v>10</v>
      </c>
    </row>
    <row r="38" spans="2:8" ht="15.75" x14ac:dyDescent="0.25">
      <c r="B38" s="3"/>
      <c r="C38" t="s">
        <v>1</v>
      </c>
      <c r="E38" s="10"/>
      <c r="F38">
        <f>(H38+G38)*B3</f>
        <v>14</v>
      </c>
      <c r="G38" s="8"/>
      <c r="H38">
        <v>7</v>
      </c>
    </row>
    <row r="39" spans="2:8" ht="15.75" x14ac:dyDescent="0.25">
      <c r="C39" t="s">
        <v>2</v>
      </c>
      <c r="E39" s="10"/>
      <c r="F39">
        <f>(H39+G39)*B3</f>
        <v>10</v>
      </c>
      <c r="G39" s="8"/>
      <c r="H39">
        <v>5</v>
      </c>
    </row>
    <row r="40" spans="2:8" ht="15.75" x14ac:dyDescent="0.25">
      <c r="C40" t="s">
        <v>3</v>
      </c>
      <c r="E40" s="10"/>
      <c r="F40">
        <f>(H40+G40)*B3</f>
        <v>6</v>
      </c>
      <c r="G40" s="8"/>
      <c r="H40">
        <v>3</v>
      </c>
    </row>
    <row r="41" spans="2:8" ht="15.75" x14ac:dyDescent="0.25">
      <c r="C41" t="s">
        <v>4</v>
      </c>
      <c r="E41" s="12"/>
      <c r="F41">
        <f>(H41+G41)*B3</f>
        <v>4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 t="s">
        <v>32</v>
      </c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ht="15.75" x14ac:dyDescent="0.25">
      <c r="C45" t="s">
        <v>0</v>
      </c>
      <c r="E45" s="10"/>
      <c r="F45">
        <f>(H45+G45)*B3</f>
        <v>20</v>
      </c>
      <c r="G45" s="8"/>
      <c r="H45">
        <v>10</v>
      </c>
    </row>
    <row r="46" spans="2:8" ht="16.5" x14ac:dyDescent="0.25">
      <c r="C46" t="s">
        <v>1</v>
      </c>
      <c r="D46" s="36">
        <v>116421</v>
      </c>
      <c r="E46" s="36" t="s">
        <v>191</v>
      </c>
      <c r="F46">
        <f>(H46+G46)*B3</f>
        <v>14</v>
      </c>
      <c r="G46" s="8"/>
      <c r="H46">
        <v>7</v>
      </c>
    </row>
    <row r="47" spans="2:8" ht="16.5" x14ac:dyDescent="0.25">
      <c r="C47" t="s">
        <v>2</v>
      </c>
      <c r="D47" s="36">
        <v>109527</v>
      </c>
      <c r="E47" s="36" t="s">
        <v>193</v>
      </c>
      <c r="F47">
        <f>(H47+G47)*B3</f>
        <v>10</v>
      </c>
      <c r="G47" s="8"/>
      <c r="H47">
        <v>5</v>
      </c>
    </row>
    <row r="48" spans="2:8" ht="16.5" x14ac:dyDescent="0.25">
      <c r="C48" t="s">
        <v>3</v>
      </c>
      <c r="D48" s="36">
        <v>113042</v>
      </c>
      <c r="E48" s="36" t="s">
        <v>522</v>
      </c>
      <c r="F48">
        <f>(H48+G48)*B3</f>
        <v>6</v>
      </c>
      <c r="G48" s="8"/>
      <c r="H48">
        <v>3</v>
      </c>
    </row>
    <row r="49" spans="3:8" ht="15.75" x14ac:dyDescent="0.25">
      <c r="C49" t="s">
        <v>4</v>
      </c>
      <c r="E49" s="10"/>
      <c r="F49">
        <f>(H49+G49)*B3</f>
        <v>4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2" t="s">
        <v>33</v>
      </c>
      <c r="D52" s="2"/>
      <c r="E52" s="12"/>
      <c r="G52" s="8"/>
    </row>
    <row r="53" spans="3:8" ht="16.5" x14ac:dyDescent="0.25">
      <c r="C53" t="s">
        <v>0</v>
      </c>
      <c r="D53" s="36">
        <v>105839</v>
      </c>
      <c r="E53" s="36" t="s">
        <v>198</v>
      </c>
      <c r="F53">
        <f>(H53+G53)*B3</f>
        <v>20</v>
      </c>
      <c r="G53" s="8"/>
      <c r="H53">
        <v>10</v>
      </c>
    </row>
    <row r="54" spans="3:8" ht="16.5" x14ac:dyDescent="0.25">
      <c r="C54" t="s">
        <v>1</v>
      </c>
      <c r="D54" s="36">
        <v>121528</v>
      </c>
      <c r="E54" s="36" t="s">
        <v>523</v>
      </c>
      <c r="F54">
        <f>(H54+G54)*B3</f>
        <v>14</v>
      </c>
      <c r="G54" s="8"/>
      <c r="H54">
        <v>7</v>
      </c>
    </row>
    <row r="55" spans="3:8" ht="15.75" x14ac:dyDescent="0.25">
      <c r="C55" t="s">
        <v>2</v>
      </c>
      <c r="E55" s="10"/>
      <c r="F55">
        <f>(H55+G55)*B3</f>
        <v>10</v>
      </c>
      <c r="G55" s="8"/>
      <c r="H55">
        <v>5</v>
      </c>
    </row>
    <row r="56" spans="3:8" ht="16.5" x14ac:dyDescent="0.25">
      <c r="C56" t="s">
        <v>3</v>
      </c>
      <c r="D56" s="36">
        <v>129182</v>
      </c>
      <c r="E56" s="36" t="s">
        <v>524</v>
      </c>
      <c r="F56">
        <f>(H56+G56)*B3</f>
        <v>6</v>
      </c>
      <c r="G56" s="8"/>
      <c r="H56">
        <v>3</v>
      </c>
    </row>
    <row r="57" spans="3:8" ht="16.5" x14ac:dyDescent="0.25">
      <c r="C57" t="s">
        <v>4</v>
      </c>
      <c r="D57" s="36">
        <v>120565</v>
      </c>
      <c r="E57" s="36" t="s">
        <v>387</v>
      </c>
      <c r="F57">
        <f>(H57+G57)*B3</f>
        <v>4</v>
      </c>
      <c r="G57" s="8"/>
      <c r="H57">
        <v>2</v>
      </c>
    </row>
    <row r="58" spans="3:8" ht="15.75" x14ac:dyDescent="0.25">
      <c r="E58" s="12"/>
      <c r="G58" s="8"/>
    </row>
    <row r="59" spans="3:8" ht="15.75" x14ac:dyDescent="0.25">
      <c r="C59" s="1" t="s">
        <v>25</v>
      </c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6.5" x14ac:dyDescent="0.25">
      <c r="C61" t="s">
        <v>0</v>
      </c>
      <c r="D61" s="36">
        <v>123358</v>
      </c>
      <c r="E61" s="36" t="s">
        <v>199</v>
      </c>
      <c r="F61">
        <f>(H61+G61)*B3</f>
        <v>32</v>
      </c>
      <c r="G61" s="8">
        <v>6</v>
      </c>
      <c r="H61">
        <v>10</v>
      </c>
    </row>
    <row r="62" spans="3:8" ht="15.75" x14ac:dyDescent="0.25">
      <c r="C62" t="s">
        <v>1</v>
      </c>
      <c r="E62" s="10"/>
      <c r="F62">
        <f>(H62+G62)*B3</f>
        <v>14</v>
      </c>
      <c r="G62" s="8"/>
      <c r="H62">
        <v>7</v>
      </c>
    </row>
    <row r="63" spans="3:8" ht="15.75" x14ac:dyDescent="0.25">
      <c r="C63" t="s">
        <v>2</v>
      </c>
      <c r="E63" s="10"/>
      <c r="F63">
        <f>(H63+G63)*B3</f>
        <v>10</v>
      </c>
      <c r="G63" s="8"/>
      <c r="H63">
        <v>5</v>
      </c>
    </row>
    <row r="64" spans="3:8" ht="15.75" x14ac:dyDescent="0.25">
      <c r="C64" t="s">
        <v>3</v>
      </c>
      <c r="E64" s="10"/>
      <c r="F64">
        <f>(H64+G64)*B3</f>
        <v>6</v>
      </c>
      <c r="G64" s="8"/>
      <c r="H64">
        <v>3</v>
      </c>
    </row>
    <row r="65" spans="3:8" ht="15.75" x14ac:dyDescent="0.25">
      <c r="C65" t="s">
        <v>4</v>
      </c>
      <c r="E65" s="10"/>
      <c r="F65">
        <f>(H65+G65)*B3</f>
        <v>4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5.75" x14ac:dyDescent="0.25">
      <c r="C69" t="s">
        <v>0</v>
      </c>
      <c r="E69" s="10"/>
      <c r="F69">
        <f>(H69+G69)*B3</f>
        <v>20</v>
      </c>
      <c r="G69" s="8"/>
      <c r="H69">
        <v>10</v>
      </c>
    </row>
    <row r="70" spans="3:8" x14ac:dyDescent="0.2">
      <c r="C70" t="s">
        <v>1</v>
      </c>
      <c r="E70" s="14"/>
      <c r="F70">
        <f>(H70+G70)*B3</f>
        <v>14</v>
      </c>
      <c r="G70" s="8"/>
      <c r="H70">
        <v>7</v>
      </c>
    </row>
    <row r="71" spans="3:8" ht="16.5" x14ac:dyDescent="0.25">
      <c r="C71" t="s">
        <v>2</v>
      </c>
      <c r="D71" s="36">
        <v>124922</v>
      </c>
      <c r="E71" s="36" t="s">
        <v>201</v>
      </c>
      <c r="F71">
        <f>(H71+G71)*B3</f>
        <v>10</v>
      </c>
      <c r="G71" s="8"/>
      <c r="H71">
        <v>5</v>
      </c>
    </row>
    <row r="72" spans="3:8" ht="15.75" x14ac:dyDescent="0.25">
      <c r="C72" t="s">
        <v>3</v>
      </c>
      <c r="E72" s="10"/>
      <c r="F72">
        <f>(H72+G72)*B3</f>
        <v>6</v>
      </c>
      <c r="G72" s="8"/>
      <c r="H72">
        <v>3</v>
      </c>
    </row>
    <row r="73" spans="3:8" ht="15.75" x14ac:dyDescent="0.25">
      <c r="C73" t="s">
        <v>4</v>
      </c>
      <c r="E73" s="10"/>
      <c r="F73">
        <f>(H73+G73)*B3</f>
        <v>4</v>
      </c>
      <c r="G73" s="8"/>
      <c r="H73">
        <v>2</v>
      </c>
    </row>
    <row r="74" spans="3:8" ht="15.75" x14ac:dyDescent="0.25">
      <c r="E74" s="12"/>
      <c r="G74" s="8"/>
    </row>
    <row r="75" spans="3:8" ht="15.75" x14ac:dyDescent="0.25">
      <c r="C75" s="2" t="s">
        <v>27</v>
      </c>
      <c r="D75" s="2"/>
      <c r="E75" s="12"/>
      <c r="G75" s="8"/>
    </row>
    <row r="76" spans="3:8" ht="16.5" x14ac:dyDescent="0.25">
      <c r="C76" t="s">
        <v>0</v>
      </c>
      <c r="D76" s="36">
        <v>127357</v>
      </c>
      <c r="E76" s="36" t="s">
        <v>133</v>
      </c>
      <c r="F76">
        <f>(H76+G76)*B3</f>
        <v>28</v>
      </c>
      <c r="G76" s="8">
        <v>4</v>
      </c>
      <c r="H76">
        <v>10</v>
      </c>
    </row>
    <row r="77" spans="3:8" ht="16.5" x14ac:dyDescent="0.25">
      <c r="C77" t="s">
        <v>1</v>
      </c>
      <c r="D77" s="36">
        <v>124979</v>
      </c>
      <c r="E77" s="36" t="s">
        <v>206</v>
      </c>
      <c r="F77">
        <f>(H77+G77)*B3</f>
        <v>14</v>
      </c>
      <c r="G77" s="8"/>
      <c r="H77">
        <v>7</v>
      </c>
    </row>
    <row r="78" spans="3:8" ht="15.75" x14ac:dyDescent="0.25">
      <c r="C78" t="s">
        <v>2</v>
      </c>
      <c r="E78" s="10"/>
      <c r="F78">
        <f>(H78+G78)*B3</f>
        <v>10</v>
      </c>
      <c r="G78" s="8"/>
      <c r="H78">
        <v>5</v>
      </c>
    </row>
    <row r="79" spans="3:8" ht="15.75" x14ac:dyDescent="0.25">
      <c r="C79" t="s">
        <v>3</v>
      </c>
      <c r="E79" s="10"/>
      <c r="F79">
        <f>(H79+G79)*B3</f>
        <v>6</v>
      </c>
      <c r="G79" s="8"/>
      <c r="H79">
        <v>3</v>
      </c>
    </row>
    <row r="80" spans="3:8" ht="15.75" x14ac:dyDescent="0.25">
      <c r="C80" t="s">
        <v>4</v>
      </c>
      <c r="E80" s="10"/>
      <c r="F80">
        <f>(H80+G80)*B3</f>
        <v>4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2"/>
      <c r="E82" s="12"/>
      <c r="G82" s="8"/>
    </row>
    <row r="83" spans="3:8" ht="16.5" x14ac:dyDescent="0.25">
      <c r="C83" t="s">
        <v>0</v>
      </c>
      <c r="D83" s="36">
        <v>126573</v>
      </c>
      <c r="E83" s="36" t="s">
        <v>140</v>
      </c>
      <c r="F83">
        <f>(H83+G83)*B3</f>
        <v>24</v>
      </c>
      <c r="G83" s="8">
        <v>2</v>
      </c>
      <c r="H83">
        <v>10</v>
      </c>
    </row>
    <row r="84" spans="3:8" ht="16.5" x14ac:dyDescent="0.25">
      <c r="C84" t="s">
        <v>1</v>
      </c>
      <c r="D84" s="36">
        <v>127294</v>
      </c>
      <c r="E84" s="10" t="s">
        <v>139</v>
      </c>
      <c r="F84">
        <f>(H84+G84)*B3</f>
        <v>16</v>
      </c>
      <c r="G84" s="8">
        <v>1</v>
      </c>
      <c r="H84">
        <v>7</v>
      </c>
    </row>
    <row r="85" spans="3:8" ht="16.5" x14ac:dyDescent="0.25">
      <c r="C85" t="s">
        <v>2</v>
      </c>
      <c r="D85" s="36">
        <v>126162</v>
      </c>
      <c r="E85" s="10" t="s">
        <v>352</v>
      </c>
      <c r="F85">
        <f>(H85+G85)*B3</f>
        <v>10</v>
      </c>
      <c r="G85" s="8"/>
      <c r="H85">
        <v>5</v>
      </c>
    </row>
    <row r="86" spans="3:8" ht="16.5" x14ac:dyDescent="0.25">
      <c r="C86" t="s">
        <v>3</v>
      </c>
      <c r="D86" s="36">
        <v>126095</v>
      </c>
      <c r="E86" s="36" t="s">
        <v>334</v>
      </c>
      <c r="F86">
        <f>(H86+G86)*B3</f>
        <v>6</v>
      </c>
      <c r="G86" s="8"/>
      <c r="H86">
        <v>3</v>
      </c>
    </row>
    <row r="87" spans="3:8" ht="15.75" x14ac:dyDescent="0.25">
      <c r="C87" t="s">
        <v>4</v>
      </c>
      <c r="E87" s="10"/>
      <c r="F87">
        <f>(H87+G87)*B3</f>
        <v>4</v>
      </c>
      <c r="G87" s="8"/>
      <c r="H87">
        <v>2</v>
      </c>
    </row>
    <row r="88" spans="3:8" ht="15.75" x14ac:dyDescent="0.25">
      <c r="E88" s="12"/>
      <c r="G88" s="8"/>
    </row>
    <row r="89" spans="3:8" ht="16.5" x14ac:dyDescent="0.25">
      <c r="C89" s="2" t="s">
        <v>29</v>
      </c>
      <c r="D89" s="36"/>
      <c r="E89" s="12"/>
      <c r="G89" s="8"/>
    </row>
    <row r="90" spans="3:8" ht="16.5" x14ac:dyDescent="0.25">
      <c r="C90" t="s">
        <v>0</v>
      </c>
      <c r="D90" s="36">
        <v>128206</v>
      </c>
      <c r="E90" s="36" t="s">
        <v>403</v>
      </c>
      <c r="F90">
        <f>(H90+G90)*B3</f>
        <v>20</v>
      </c>
      <c r="G90" s="8"/>
      <c r="H90">
        <v>10</v>
      </c>
    </row>
    <row r="91" spans="3:8" ht="15.75" x14ac:dyDescent="0.25">
      <c r="C91" t="s">
        <v>1</v>
      </c>
      <c r="E91" s="10"/>
      <c r="F91">
        <f>(H91+G91)*B3</f>
        <v>14</v>
      </c>
      <c r="G91" s="8"/>
      <c r="H91">
        <v>7</v>
      </c>
    </row>
    <row r="92" spans="3:8" ht="15.75" x14ac:dyDescent="0.25">
      <c r="C92" t="s">
        <v>2</v>
      </c>
      <c r="E92" s="10"/>
      <c r="F92">
        <f>(H92+G92)*B3</f>
        <v>10</v>
      </c>
      <c r="G92" s="8"/>
      <c r="H92">
        <v>5</v>
      </c>
    </row>
    <row r="93" spans="3:8" ht="15.75" x14ac:dyDescent="0.25">
      <c r="C93" t="s">
        <v>3</v>
      </c>
      <c r="E93" s="10"/>
      <c r="F93">
        <f>(H93+G93)*B3</f>
        <v>6</v>
      </c>
      <c r="G93" s="8"/>
      <c r="H93">
        <v>3</v>
      </c>
    </row>
    <row r="94" spans="3:8" ht="15.75" x14ac:dyDescent="0.25">
      <c r="C94" t="s">
        <v>4</v>
      </c>
      <c r="E94" s="10"/>
      <c r="F94">
        <f>(H94+G94)*B3</f>
        <v>4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2" t="s">
        <v>13</v>
      </c>
      <c r="D96" s="2"/>
      <c r="E96" s="12"/>
      <c r="G96" s="8"/>
    </row>
    <row r="97" spans="3:8" ht="16.5" x14ac:dyDescent="0.25">
      <c r="C97" t="s">
        <v>0</v>
      </c>
      <c r="D97" s="36" t="s">
        <v>117</v>
      </c>
      <c r="E97" s="36" t="s">
        <v>525</v>
      </c>
      <c r="F97">
        <f>(H97+G97)*B3</f>
        <v>20</v>
      </c>
      <c r="G97" s="8"/>
      <c r="H97">
        <f>G100+10</f>
        <v>10</v>
      </c>
    </row>
    <row r="98" spans="3:8" ht="16.5" x14ac:dyDescent="0.25">
      <c r="C98" t="s">
        <v>1</v>
      </c>
      <c r="D98" s="36">
        <v>129047</v>
      </c>
      <c r="E98" s="36" t="s">
        <v>407</v>
      </c>
      <c r="F98">
        <f>(H98+G98)*B3</f>
        <v>14</v>
      </c>
      <c r="G98" s="8"/>
      <c r="H98">
        <f>G101+7</f>
        <v>7</v>
      </c>
    </row>
    <row r="99" spans="3:8" ht="16.5" x14ac:dyDescent="0.25">
      <c r="C99" t="s">
        <v>2</v>
      </c>
      <c r="D99" s="36">
        <v>128661</v>
      </c>
      <c r="E99" s="10" t="s">
        <v>355</v>
      </c>
      <c r="F99">
        <f>(H99+G99)*B3</f>
        <v>10</v>
      </c>
      <c r="G99" s="8"/>
      <c r="H99">
        <f>G102+5</f>
        <v>5</v>
      </c>
    </row>
    <row r="100" spans="3:8" ht="16.5" x14ac:dyDescent="0.25">
      <c r="C100" t="s">
        <v>3</v>
      </c>
      <c r="D100" s="14" t="s">
        <v>126</v>
      </c>
      <c r="E100" s="36" t="s">
        <v>354</v>
      </c>
      <c r="F100">
        <f>(H100+G100)*B3</f>
        <v>6</v>
      </c>
      <c r="G100" s="8"/>
      <c r="H100">
        <f>G103+3</f>
        <v>3</v>
      </c>
    </row>
    <row r="101" spans="3:8" ht="15.75" x14ac:dyDescent="0.25">
      <c r="C101" t="s">
        <v>4</v>
      </c>
      <c r="D101" s="14"/>
      <c r="E101" s="10"/>
      <c r="F101">
        <f>(H101+G101)*B3</f>
        <v>4</v>
      </c>
      <c r="G101" s="8"/>
      <c r="H101">
        <f>G104+2</f>
        <v>2</v>
      </c>
    </row>
    <row r="102" spans="3:8" ht="15.75" x14ac:dyDescent="0.25">
      <c r="E102" s="12"/>
      <c r="G102" s="8"/>
    </row>
    <row r="103" spans="3:8" ht="15.75" x14ac:dyDescent="0.25">
      <c r="C103" s="2" t="s">
        <v>14</v>
      </c>
      <c r="D103" s="2"/>
      <c r="E103" s="12"/>
      <c r="G103" s="8"/>
    </row>
    <row r="104" spans="3:8" ht="15.75" x14ac:dyDescent="0.25">
      <c r="C104" t="s">
        <v>0</v>
      </c>
      <c r="E104" s="10"/>
      <c r="F104">
        <f>(H104+G104)*B3</f>
        <v>20</v>
      </c>
      <c r="G104" s="8"/>
      <c r="H104">
        <f>G108+10</f>
        <v>10</v>
      </c>
    </row>
    <row r="105" spans="3:8" ht="15.75" x14ac:dyDescent="0.25">
      <c r="C105" t="s">
        <v>1</v>
      </c>
      <c r="E105" s="10"/>
      <c r="F105">
        <f>(H105+G105)*B3</f>
        <v>14</v>
      </c>
      <c r="G105" s="8"/>
      <c r="H105">
        <f>G109+7</f>
        <v>7</v>
      </c>
    </row>
    <row r="106" spans="3:8" ht="15.75" x14ac:dyDescent="0.25">
      <c r="C106" t="s">
        <v>2</v>
      </c>
      <c r="E106" s="10"/>
      <c r="F106">
        <f>(H106+G106)*B3</f>
        <v>10</v>
      </c>
      <c r="G106" s="8"/>
      <c r="H106">
        <f>G110+5</f>
        <v>5</v>
      </c>
    </row>
    <row r="107" spans="3:8" ht="15.75" x14ac:dyDescent="0.25">
      <c r="C107" t="s">
        <v>3</v>
      </c>
      <c r="E107" s="10"/>
      <c r="F107">
        <f>(H107+G107)*B3</f>
        <v>6</v>
      </c>
      <c r="G107" s="8"/>
      <c r="H107">
        <f>G111+3</f>
        <v>3</v>
      </c>
    </row>
    <row r="108" spans="3:8" ht="15.75" x14ac:dyDescent="0.25">
      <c r="C108" t="s">
        <v>4</v>
      </c>
      <c r="E108" s="10"/>
      <c r="F108">
        <f>(H108+G108)*B3</f>
        <v>4</v>
      </c>
      <c r="G108" s="8"/>
      <c r="H108">
        <f>G112+2</f>
        <v>2</v>
      </c>
    </row>
    <row r="109" spans="3:8" ht="15.75" x14ac:dyDescent="0.25">
      <c r="E109" s="12"/>
      <c r="G109" s="8"/>
    </row>
    <row r="110" spans="3:8" ht="15.75" x14ac:dyDescent="0.25">
      <c r="C110" s="2" t="s">
        <v>46</v>
      </c>
      <c r="D110" s="2"/>
      <c r="E110" s="12"/>
      <c r="G110" s="8"/>
    </row>
    <row r="111" spans="3:8" ht="15.75" x14ac:dyDescent="0.25">
      <c r="C111" t="s">
        <v>0</v>
      </c>
      <c r="D111" s="14"/>
      <c r="E111" s="10"/>
      <c r="F111">
        <f>(H111+G111)*B3</f>
        <v>20</v>
      </c>
      <c r="G111" s="8"/>
      <c r="H111">
        <v>10</v>
      </c>
    </row>
    <row r="112" spans="3:8" ht="15.75" x14ac:dyDescent="0.25">
      <c r="C112" t="s">
        <v>1</v>
      </c>
      <c r="E112" s="10"/>
      <c r="F112">
        <f>(H112+G112)*B3</f>
        <v>14</v>
      </c>
      <c r="G112" s="8"/>
      <c r="H112">
        <v>7</v>
      </c>
    </row>
    <row r="113" spans="1:8" ht="15.75" x14ac:dyDescent="0.25">
      <c r="C113" t="s">
        <v>2</v>
      </c>
      <c r="E113" s="10"/>
      <c r="F113">
        <f>(H113+G113)*B3</f>
        <v>10</v>
      </c>
      <c r="G113" s="8"/>
      <c r="H113">
        <f>G117+5</f>
        <v>5</v>
      </c>
    </row>
    <row r="114" spans="1:8" ht="15.75" x14ac:dyDescent="0.25">
      <c r="C114" t="s">
        <v>3</v>
      </c>
      <c r="E114" s="10"/>
      <c r="F114">
        <f>(H114+G114)*B3</f>
        <v>6</v>
      </c>
      <c r="G114" s="8"/>
      <c r="H114">
        <f>G118+3</f>
        <v>3</v>
      </c>
    </row>
    <row r="115" spans="1:8" ht="15.75" x14ac:dyDescent="0.25">
      <c r="C115" t="s">
        <v>4</v>
      </c>
      <c r="E115" s="10"/>
      <c r="F115">
        <f>(H115+G115)*B3</f>
        <v>20</v>
      </c>
      <c r="G115" s="8"/>
      <c r="H115">
        <v>10</v>
      </c>
    </row>
    <row r="116" spans="1:8" ht="15.75" x14ac:dyDescent="0.25">
      <c r="E116" s="12"/>
      <c r="G116" s="8"/>
    </row>
    <row r="117" spans="1:8" ht="15.75" x14ac:dyDescent="0.25">
      <c r="C117" s="2" t="s">
        <v>47</v>
      </c>
      <c r="D117" s="2"/>
      <c r="E117" s="12"/>
      <c r="G117" s="8"/>
    </row>
    <row r="118" spans="1:8" ht="15.75" x14ac:dyDescent="0.25">
      <c r="C118" t="s">
        <v>0</v>
      </c>
      <c r="E118" s="10"/>
      <c r="F118">
        <f>(H118+G118)*B3</f>
        <v>20</v>
      </c>
      <c r="G118" s="8"/>
      <c r="H118">
        <f>G122+10</f>
        <v>10</v>
      </c>
    </row>
    <row r="119" spans="1:8" ht="15.75" x14ac:dyDescent="0.25">
      <c r="C119" t="s">
        <v>1</v>
      </c>
      <c r="E119" s="12"/>
      <c r="F119">
        <f>(H119+G119)*B3</f>
        <v>14</v>
      </c>
      <c r="G119" s="8"/>
      <c r="H119">
        <f>G123+7</f>
        <v>7</v>
      </c>
    </row>
    <row r="120" spans="1:8" ht="15.75" x14ac:dyDescent="0.25">
      <c r="C120" t="s">
        <v>2</v>
      </c>
      <c r="E120" s="12"/>
      <c r="F120">
        <f>(H120+G120)*B3</f>
        <v>10</v>
      </c>
      <c r="G120" s="8"/>
      <c r="H120">
        <f>G124+5</f>
        <v>5</v>
      </c>
    </row>
    <row r="121" spans="1:8" ht="15.75" x14ac:dyDescent="0.25">
      <c r="C121" t="s">
        <v>3</v>
      </c>
      <c r="E121" s="12"/>
      <c r="F121">
        <f>(H121+G121)*B3</f>
        <v>6</v>
      </c>
      <c r="G121" s="8"/>
      <c r="H121">
        <f>G125+3</f>
        <v>3</v>
      </c>
    </row>
    <row r="122" spans="1:8" ht="15.75" x14ac:dyDescent="0.25">
      <c r="C122" t="s">
        <v>4</v>
      </c>
      <c r="E122" s="12"/>
      <c r="F122">
        <f>(H122+G122)*B3</f>
        <v>4</v>
      </c>
      <c r="G122" s="8"/>
      <c r="H122">
        <f>G126+2</f>
        <v>2</v>
      </c>
    </row>
    <row r="123" spans="1:8" ht="15.75" x14ac:dyDescent="0.25">
      <c r="A123" s="17"/>
      <c r="E123" s="10"/>
    </row>
    <row r="124" spans="1:8" ht="15.75" x14ac:dyDescent="0.25">
      <c r="A124" s="18"/>
      <c r="C124" s="2" t="s">
        <v>48</v>
      </c>
      <c r="D124" s="2"/>
      <c r="E124" s="12"/>
      <c r="G124" s="8"/>
    </row>
    <row r="125" spans="1:8" ht="15.75" x14ac:dyDescent="0.25">
      <c r="A125" s="18"/>
      <c r="C125" t="s">
        <v>0</v>
      </c>
      <c r="E125" s="10"/>
      <c r="F125">
        <f>(H125+G125)*B3</f>
        <v>20</v>
      </c>
      <c r="G125" s="8"/>
      <c r="H125">
        <f>G129+10</f>
        <v>10</v>
      </c>
    </row>
    <row r="126" spans="1:8" ht="15.75" x14ac:dyDescent="0.25">
      <c r="A126" s="18"/>
      <c r="C126" t="s">
        <v>1</v>
      </c>
      <c r="E126" s="12"/>
      <c r="F126">
        <v>14</v>
      </c>
      <c r="G126" s="8"/>
      <c r="H126">
        <v>7</v>
      </c>
    </row>
    <row r="127" spans="1:8" ht="15.75" x14ac:dyDescent="0.25">
      <c r="A127" s="18"/>
      <c r="C127" t="s">
        <v>2</v>
      </c>
      <c r="E127" s="12"/>
      <c r="F127">
        <f>(H127+G127)*B3</f>
        <v>10</v>
      </c>
      <c r="G127" s="8"/>
      <c r="H127">
        <f>G130+5</f>
        <v>5</v>
      </c>
    </row>
    <row r="128" spans="1:8" ht="15.75" x14ac:dyDescent="0.25">
      <c r="C128" t="s">
        <v>3</v>
      </c>
      <c r="E128" s="12"/>
      <c r="F128">
        <f>(H128+G128)*B3</f>
        <v>6</v>
      </c>
      <c r="G128" s="8"/>
      <c r="H128">
        <f>G131+3</f>
        <v>3</v>
      </c>
    </row>
    <row r="129" spans="3:8" ht="15.75" x14ac:dyDescent="0.25">
      <c r="C129" t="s">
        <v>4</v>
      </c>
      <c r="E129" s="12"/>
      <c r="F129">
        <f>(H129+G129)*B3</f>
        <v>4</v>
      </c>
      <c r="G129" s="8"/>
      <c r="H129">
        <f>G132+2</f>
        <v>2</v>
      </c>
    </row>
    <row r="131" spans="3:8" x14ac:dyDescent="0.2">
      <c r="C131" s="1" t="s">
        <v>97</v>
      </c>
    </row>
    <row r="132" spans="3:8" ht="16.5" x14ac:dyDescent="0.25">
      <c r="C132" t="s">
        <v>0</v>
      </c>
      <c r="D132" s="36">
        <v>122492</v>
      </c>
      <c r="E132" s="36" t="s">
        <v>448</v>
      </c>
      <c r="F132">
        <f>(H132+G132)*B3</f>
        <v>20</v>
      </c>
      <c r="H132">
        <v>10</v>
      </c>
    </row>
    <row r="133" spans="3:8" ht="16.5" x14ac:dyDescent="0.25">
      <c r="C133" t="s">
        <v>1</v>
      </c>
      <c r="D133" s="36"/>
      <c r="E133" s="36" t="s">
        <v>548</v>
      </c>
      <c r="F133">
        <f>(H133+G133)*B3</f>
        <v>14</v>
      </c>
      <c r="H133">
        <v>7</v>
      </c>
    </row>
    <row r="134" spans="3:8" ht="16.5" x14ac:dyDescent="0.25">
      <c r="C134" t="s">
        <v>2</v>
      </c>
      <c r="D134" s="36">
        <v>126573</v>
      </c>
      <c r="E134" s="36" t="s">
        <v>140</v>
      </c>
      <c r="F134">
        <f>(H134+G134)*B3</f>
        <v>10</v>
      </c>
      <c r="H134">
        <v>5</v>
      </c>
    </row>
    <row r="135" spans="3:8" ht="16.5" x14ac:dyDescent="0.25">
      <c r="C135" t="s">
        <v>3</v>
      </c>
      <c r="D135" s="36" t="s">
        <v>91</v>
      </c>
      <c r="E135" s="36" t="s">
        <v>531</v>
      </c>
      <c r="F135">
        <f>(H135+G135)*B3</f>
        <v>6</v>
      </c>
      <c r="H135">
        <v>3</v>
      </c>
    </row>
    <row r="136" spans="3:8" x14ac:dyDescent="0.2">
      <c r="C136" t="s">
        <v>4</v>
      </c>
      <c r="F136">
        <v>4</v>
      </c>
      <c r="H136">
        <v>2</v>
      </c>
    </row>
    <row r="138" spans="3:8" x14ac:dyDescent="0.2">
      <c r="C138" s="1"/>
    </row>
  </sheetData>
  <phoneticPr fontId="1" type="noConversion"/>
  <pageMargins left="0.75" right="0.75" top="1" bottom="1" header="0.5" footer="0.5"/>
  <pageSetup scale="58" orientation="portrait" r:id="rId1"/>
  <headerFooter alignWithMargins="0"/>
  <rowBreaks count="1" manualBreakCount="1">
    <brk id="66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9"/>
  <sheetViews>
    <sheetView view="pageBreakPreview" topLeftCell="B66" zoomScale="50" zoomScaleNormal="100" zoomScaleSheetLayoutView="50" workbookViewId="0">
      <selection activeCell="C138" sqref="C138"/>
    </sheetView>
  </sheetViews>
  <sheetFormatPr defaultRowHeight="12.75" x14ac:dyDescent="0.2"/>
  <cols>
    <col min="1" max="1" width="34.42578125" bestFit="1" customWidth="1"/>
    <col min="2" max="2" width="4" bestFit="1" customWidth="1"/>
    <col min="3" max="3" width="19.5703125" bestFit="1" customWidth="1"/>
    <col min="4" max="4" width="19.5703125" customWidth="1"/>
    <col min="5" max="5" width="25.5703125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1" t="s">
        <v>35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>
        <v>20</v>
      </c>
      <c r="C2" t="s">
        <v>0</v>
      </c>
      <c r="E2" s="10"/>
      <c r="F2">
        <f>(H2+G2)*B3</f>
        <v>10</v>
      </c>
      <c r="G2" s="8"/>
      <c r="H2">
        <v>10</v>
      </c>
    </row>
    <row r="3" spans="1:8" ht="15.75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1</v>
      </c>
      <c r="C3" t="s">
        <v>1</v>
      </c>
      <c r="E3" s="10"/>
      <c r="F3">
        <f>(H3+G3)*B3</f>
        <v>7</v>
      </c>
      <c r="G3" s="8"/>
      <c r="H3">
        <v>7</v>
      </c>
    </row>
    <row r="4" spans="1:8" ht="15.75" x14ac:dyDescent="0.25">
      <c r="C4" t="s">
        <v>2</v>
      </c>
      <c r="E4" s="10"/>
      <c r="F4">
        <f>(H4+G4)*B3</f>
        <v>5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3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2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F9">
        <f>(H9+G9)*B3</f>
        <v>10</v>
      </c>
      <c r="G9" s="8"/>
      <c r="H9">
        <v>10</v>
      </c>
    </row>
    <row r="10" spans="1:8" ht="15.75" x14ac:dyDescent="0.25">
      <c r="C10" t="s">
        <v>1</v>
      </c>
      <c r="E10" s="12"/>
      <c r="F10">
        <f>(H10+G10)*B3</f>
        <v>7</v>
      </c>
      <c r="G10" s="8"/>
      <c r="H10">
        <v>7</v>
      </c>
    </row>
    <row r="11" spans="1:8" ht="15.75" x14ac:dyDescent="0.25">
      <c r="C11" t="s">
        <v>2</v>
      </c>
      <c r="E11" s="12"/>
      <c r="F11">
        <f>(H11+G11)*B3</f>
        <v>5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3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2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E16" s="10"/>
      <c r="F16">
        <f>(H16+G16)*B3</f>
        <v>10</v>
      </c>
      <c r="G16" s="8"/>
      <c r="H16">
        <v>10</v>
      </c>
    </row>
    <row r="17" spans="1:8" ht="15.75" x14ac:dyDescent="0.25">
      <c r="C17" t="s">
        <v>1</v>
      </c>
      <c r="E17" s="10"/>
      <c r="F17">
        <f>(H17+G17)*B3</f>
        <v>7</v>
      </c>
      <c r="G17" s="8"/>
      <c r="H17">
        <v>7</v>
      </c>
    </row>
    <row r="18" spans="1:8" ht="15.75" x14ac:dyDescent="0.25">
      <c r="C18" t="s">
        <v>2</v>
      </c>
      <c r="E18" s="10"/>
      <c r="F18">
        <f>(H18+G18)*B3</f>
        <v>5</v>
      </c>
      <c r="G18" s="8"/>
      <c r="H18">
        <v>5</v>
      </c>
    </row>
    <row r="19" spans="1:8" ht="15.75" x14ac:dyDescent="0.25">
      <c r="C19" t="s">
        <v>3</v>
      </c>
      <c r="E19" s="10"/>
      <c r="F19">
        <f>(H19+G19)*B3</f>
        <v>3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2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ht="15.75" x14ac:dyDescent="0.25">
      <c r="C23" t="s">
        <v>0</v>
      </c>
      <c r="E23" s="10"/>
      <c r="F23">
        <f>(H23+G23)*B3</f>
        <v>10</v>
      </c>
      <c r="G23" s="8"/>
      <c r="H23">
        <v>10</v>
      </c>
    </row>
    <row r="24" spans="1:8" ht="15.75" x14ac:dyDescent="0.25">
      <c r="C24" t="s">
        <v>1</v>
      </c>
      <c r="E24" s="10"/>
      <c r="F24">
        <f>(H24+G24)*B3</f>
        <v>7</v>
      </c>
      <c r="G24" s="8"/>
      <c r="H24">
        <v>7</v>
      </c>
    </row>
    <row r="25" spans="1:8" ht="15.75" x14ac:dyDescent="0.25">
      <c r="C25" t="s">
        <v>2</v>
      </c>
      <c r="E25" s="10"/>
      <c r="F25">
        <f>(H25+G25)*B3</f>
        <v>5</v>
      </c>
      <c r="G25" s="8"/>
      <c r="H25">
        <v>5</v>
      </c>
    </row>
    <row r="26" spans="1:8" ht="15.75" x14ac:dyDescent="0.25">
      <c r="C26" t="s">
        <v>3</v>
      </c>
      <c r="E26" s="10"/>
      <c r="F26">
        <f>(H26+G26)*B3</f>
        <v>3</v>
      </c>
      <c r="G26" s="8"/>
      <c r="H26">
        <v>3</v>
      </c>
    </row>
    <row r="27" spans="1:8" ht="15.75" x14ac:dyDescent="0.25">
      <c r="C27" t="s">
        <v>4</v>
      </c>
      <c r="E27" s="10"/>
      <c r="F27">
        <f>(H27+G27)*B3</f>
        <v>2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2" t="s">
        <v>22</v>
      </c>
      <c r="D29" s="2"/>
      <c r="E29" s="12"/>
      <c r="G29" s="8"/>
    </row>
    <row r="30" spans="1:8" ht="16.5" x14ac:dyDescent="0.25">
      <c r="B30" s="3"/>
      <c r="C30" t="s">
        <v>0</v>
      </c>
      <c r="D30" s="14" t="s">
        <v>117</v>
      </c>
      <c r="E30" s="36" t="s">
        <v>432</v>
      </c>
      <c r="F30">
        <f>(H30+G30)*B3</f>
        <v>10</v>
      </c>
      <c r="G30" s="8"/>
      <c r="H30">
        <v>10</v>
      </c>
    </row>
    <row r="31" spans="1:8" ht="15.75" x14ac:dyDescent="0.25">
      <c r="B31" s="3"/>
      <c r="C31" t="s">
        <v>1</v>
      </c>
      <c r="E31" s="10"/>
      <c r="F31">
        <f>(H31+G31)*B3</f>
        <v>7</v>
      </c>
      <c r="G31" s="8"/>
      <c r="H31">
        <v>7</v>
      </c>
    </row>
    <row r="32" spans="1:8" ht="15.75" x14ac:dyDescent="0.25">
      <c r="B32" s="3"/>
      <c r="C32" t="s">
        <v>2</v>
      </c>
      <c r="E32" s="10"/>
      <c r="F32">
        <f>(H32+G32)*B3</f>
        <v>5</v>
      </c>
      <c r="G32" s="8"/>
      <c r="H32">
        <v>5</v>
      </c>
    </row>
    <row r="33" spans="2:8" ht="15.75" x14ac:dyDescent="0.25">
      <c r="B33" s="3"/>
      <c r="C33" t="s">
        <v>3</v>
      </c>
      <c r="E33" s="10"/>
      <c r="F33">
        <f>(H33+G33)*B3</f>
        <v>3</v>
      </c>
      <c r="G33" s="8"/>
      <c r="H33">
        <v>3</v>
      </c>
    </row>
    <row r="34" spans="2:8" ht="15.75" x14ac:dyDescent="0.25">
      <c r="B34" s="3"/>
      <c r="C34" t="s">
        <v>4</v>
      </c>
      <c r="E34" s="10"/>
      <c r="F34">
        <f>(H34+G34)*B3</f>
        <v>2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E37" s="10"/>
      <c r="F37">
        <f>(H37+G37)*B3</f>
        <v>10</v>
      </c>
      <c r="G37" s="8"/>
      <c r="H37">
        <v>10</v>
      </c>
    </row>
    <row r="38" spans="2:8" ht="15.75" x14ac:dyDescent="0.25">
      <c r="B38" s="3"/>
      <c r="C38" t="s">
        <v>1</v>
      </c>
      <c r="E38" s="10"/>
      <c r="F38">
        <f>(H38+G38)*B3</f>
        <v>7</v>
      </c>
      <c r="G38" s="8"/>
      <c r="H38">
        <v>7</v>
      </c>
    </row>
    <row r="39" spans="2:8" ht="15.75" x14ac:dyDescent="0.25">
      <c r="C39" t="s">
        <v>2</v>
      </c>
      <c r="E39" s="10"/>
      <c r="F39">
        <f>(H39+G39)*B3</f>
        <v>5</v>
      </c>
      <c r="G39" s="8"/>
      <c r="H39">
        <v>5</v>
      </c>
    </row>
    <row r="40" spans="2:8" ht="15.75" x14ac:dyDescent="0.25">
      <c r="C40" t="s">
        <v>3</v>
      </c>
      <c r="E40" s="10"/>
      <c r="F40">
        <f>(H40+G40)*B3</f>
        <v>3</v>
      </c>
      <c r="G40" s="8"/>
      <c r="H40">
        <v>3</v>
      </c>
    </row>
    <row r="41" spans="2:8" ht="15.75" x14ac:dyDescent="0.25">
      <c r="C41" t="s">
        <v>4</v>
      </c>
      <c r="E41" s="12"/>
      <c r="F41">
        <f>(H41+G41)*B3</f>
        <v>2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 t="s">
        <v>32</v>
      </c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ht="15.75" x14ac:dyDescent="0.25">
      <c r="C45" t="s">
        <v>0</v>
      </c>
      <c r="E45" s="10"/>
      <c r="F45">
        <f>(H45+G45)*B3</f>
        <v>10</v>
      </c>
      <c r="G45" s="8"/>
      <c r="H45">
        <v>10</v>
      </c>
    </row>
    <row r="46" spans="2:8" ht="15.75" x14ac:dyDescent="0.25">
      <c r="C46" t="s">
        <v>1</v>
      </c>
      <c r="E46" s="10"/>
      <c r="F46">
        <f>(H46+G46)*B3</f>
        <v>7</v>
      </c>
      <c r="G46" s="8"/>
      <c r="H46">
        <v>7</v>
      </c>
    </row>
    <row r="47" spans="2:8" ht="15.75" x14ac:dyDescent="0.25">
      <c r="C47" t="s">
        <v>2</v>
      </c>
      <c r="E47" s="10"/>
      <c r="F47">
        <f>(H47+G47)*B3</f>
        <v>5</v>
      </c>
      <c r="G47" s="8"/>
      <c r="H47">
        <v>5</v>
      </c>
    </row>
    <row r="48" spans="2:8" ht="15.75" x14ac:dyDescent="0.25">
      <c r="C48" t="s">
        <v>3</v>
      </c>
      <c r="E48" s="10"/>
      <c r="F48">
        <f>(H48+G48)*B3</f>
        <v>3</v>
      </c>
      <c r="G48" s="8"/>
      <c r="H48">
        <v>3</v>
      </c>
    </row>
    <row r="49" spans="3:8" ht="16.5" x14ac:dyDescent="0.25">
      <c r="C49" t="s">
        <v>4</v>
      </c>
      <c r="D49" s="36"/>
      <c r="E49" s="36"/>
      <c r="F49">
        <f>(H49+G49)*B3</f>
        <v>2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2" t="s">
        <v>33</v>
      </c>
      <c r="D52" s="2"/>
      <c r="E52" s="12"/>
      <c r="G52" s="8"/>
    </row>
    <row r="53" spans="3:8" ht="15.75" x14ac:dyDescent="0.25">
      <c r="C53" t="s">
        <v>0</v>
      </c>
      <c r="E53" s="10"/>
      <c r="F53">
        <f>(H53+G53)*B3</f>
        <v>10</v>
      </c>
      <c r="G53" s="8"/>
      <c r="H53">
        <v>10</v>
      </c>
    </row>
    <row r="54" spans="3:8" ht="15.75" x14ac:dyDescent="0.25">
      <c r="C54" t="s">
        <v>1</v>
      </c>
      <c r="E54" s="10"/>
      <c r="F54">
        <f>(H54+G54)*B3</f>
        <v>7</v>
      </c>
      <c r="G54" s="8"/>
      <c r="H54">
        <v>7</v>
      </c>
    </row>
    <row r="55" spans="3:8" ht="15.75" x14ac:dyDescent="0.25">
      <c r="C55" t="s">
        <v>2</v>
      </c>
      <c r="E55" s="10"/>
      <c r="F55">
        <f>(H55+G55)*B3</f>
        <v>5</v>
      </c>
      <c r="G55" s="8"/>
      <c r="H55">
        <v>5</v>
      </c>
    </row>
    <row r="56" spans="3:8" ht="15.75" x14ac:dyDescent="0.25">
      <c r="C56" t="s">
        <v>3</v>
      </c>
      <c r="E56" s="10"/>
      <c r="F56">
        <f>(H56+G56)*B3</f>
        <v>3</v>
      </c>
      <c r="G56" s="8"/>
      <c r="H56">
        <v>3</v>
      </c>
    </row>
    <row r="57" spans="3:8" ht="16.5" x14ac:dyDescent="0.25">
      <c r="C57" t="s">
        <v>4</v>
      </c>
      <c r="D57" s="36">
        <v>123062</v>
      </c>
      <c r="E57" s="36" t="s">
        <v>394</v>
      </c>
      <c r="F57">
        <f>(H57+G57)*B3</f>
        <v>2</v>
      </c>
      <c r="G57" s="8"/>
      <c r="H57">
        <v>2</v>
      </c>
    </row>
    <row r="58" spans="3:8" ht="15.75" x14ac:dyDescent="0.25">
      <c r="E58" s="12"/>
      <c r="G58" s="8"/>
    </row>
    <row r="59" spans="3:8" ht="15.75" x14ac:dyDescent="0.25">
      <c r="C59" s="1" t="s">
        <v>25</v>
      </c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5.75" x14ac:dyDescent="0.25">
      <c r="C61" t="s">
        <v>0</v>
      </c>
      <c r="E61" s="10"/>
      <c r="F61">
        <f>(H61+G61)*B3</f>
        <v>10</v>
      </c>
      <c r="G61" s="8"/>
      <c r="H61">
        <v>10</v>
      </c>
    </row>
    <row r="62" spans="3:8" ht="15.75" x14ac:dyDescent="0.25">
      <c r="C62" t="s">
        <v>1</v>
      </c>
      <c r="E62" s="10"/>
      <c r="F62">
        <f>(H62+G62)*B3</f>
        <v>7</v>
      </c>
      <c r="G62" s="8"/>
      <c r="H62">
        <v>7</v>
      </c>
    </row>
    <row r="63" spans="3:8" x14ac:dyDescent="0.2">
      <c r="C63" t="s">
        <v>2</v>
      </c>
      <c r="F63">
        <f>(H63+G63)*B3</f>
        <v>5</v>
      </c>
      <c r="G63" s="8"/>
      <c r="H63">
        <v>5</v>
      </c>
    </row>
    <row r="64" spans="3:8" ht="15.75" x14ac:dyDescent="0.25">
      <c r="C64" t="s">
        <v>3</v>
      </c>
      <c r="E64" s="10"/>
      <c r="F64">
        <f>(H64+G64)*B3</f>
        <v>3</v>
      </c>
      <c r="G64" s="8"/>
      <c r="H64">
        <v>3</v>
      </c>
    </row>
    <row r="65" spans="3:8" ht="15.75" x14ac:dyDescent="0.25">
      <c r="C65" t="s">
        <v>4</v>
      </c>
      <c r="E65" s="10"/>
      <c r="F65">
        <f>(H65+G65)*B3</f>
        <v>2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6.5" x14ac:dyDescent="0.25">
      <c r="C69" t="s">
        <v>0</v>
      </c>
      <c r="D69" s="36">
        <v>125609</v>
      </c>
      <c r="E69" s="36" t="s">
        <v>433</v>
      </c>
      <c r="F69">
        <f>(H69+G69)*B3</f>
        <v>10</v>
      </c>
      <c r="G69" s="8"/>
      <c r="H69">
        <v>10</v>
      </c>
    </row>
    <row r="70" spans="3:8" ht="15.75" x14ac:dyDescent="0.25">
      <c r="C70" t="s">
        <v>1</v>
      </c>
      <c r="E70" s="10"/>
      <c r="F70">
        <f>(H70+G70)*B3</f>
        <v>7</v>
      </c>
      <c r="G70" s="8"/>
      <c r="H70">
        <v>7</v>
      </c>
    </row>
    <row r="71" spans="3:8" ht="15.75" x14ac:dyDescent="0.25">
      <c r="C71" t="s">
        <v>2</v>
      </c>
      <c r="E71" s="10"/>
      <c r="F71">
        <f>(H71+G71)*B3</f>
        <v>5</v>
      </c>
      <c r="G71" s="8"/>
      <c r="H71">
        <v>5</v>
      </c>
    </row>
    <row r="72" spans="3:8" ht="15.75" x14ac:dyDescent="0.25">
      <c r="C72" t="s">
        <v>3</v>
      </c>
      <c r="E72" s="10"/>
      <c r="F72">
        <f>(H72+G72)*B3</f>
        <v>3</v>
      </c>
      <c r="G72" s="8"/>
      <c r="H72">
        <v>3</v>
      </c>
    </row>
    <row r="73" spans="3:8" ht="15.75" x14ac:dyDescent="0.25">
      <c r="C73" t="s">
        <v>4</v>
      </c>
      <c r="E73" s="10"/>
      <c r="F73">
        <f>(H73+G73)*B3</f>
        <v>2</v>
      </c>
      <c r="G73" s="8"/>
      <c r="H73">
        <v>2</v>
      </c>
    </row>
    <row r="74" spans="3:8" ht="15.75" x14ac:dyDescent="0.25">
      <c r="E74" s="12"/>
      <c r="G74" s="8"/>
    </row>
    <row r="75" spans="3:8" ht="15.75" x14ac:dyDescent="0.25">
      <c r="C75" s="2" t="s">
        <v>27</v>
      </c>
      <c r="D75" s="2"/>
      <c r="E75" s="12"/>
      <c r="G75" s="8"/>
    </row>
    <row r="76" spans="3:8" ht="16.5" x14ac:dyDescent="0.25">
      <c r="C76" t="s">
        <v>0</v>
      </c>
      <c r="D76" s="36">
        <v>125839</v>
      </c>
      <c r="E76" s="37" t="s">
        <v>434</v>
      </c>
      <c r="F76">
        <f>(H76+G76)*B3</f>
        <v>10</v>
      </c>
      <c r="G76" s="8"/>
      <c r="H76">
        <v>10</v>
      </c>
    </row>
    <row r="77" spans="3:8" ht="16.5" x14ac:dyDescent="0.25">
      <c r="C77" t="s">
        <v>1</v>
      </c>
      <c r="D77" s="36">
        <v>125615</v>
      </c>
      <c r="E77" s="37" t="s">
        <v>435</v>
      </c>
      <c r="F77">
        <f>(H77+G77)*B3</f>
        <v>7</v>
      </c>
      <c r="G77" s="8"/>
      <c r="H77">
        <v>7</v>
      </c>
    </row>
    <row r="78" spans="3:8" ht="15.75" x14ac:dyDescent="0.25">
      <c r="C78" t="s">
        <v>2</v>
      </c>
      <c r="E78" s="10"/>
      <c r="F78">
        <f>(H78+G78)*B3</f>
        <v>5</v>
      </c>
      <c r="G78" s="8"/>
      <c r="H78">
        <v>5</v>
      </c>
    </row>
    <row r="79" spans="3:8" ht="15.75" x14ac:dyDescent="0.25">
      <c r="C79" t="s">
        <v>3</v>
      </c>
      <c r="E79" s="10"/>
      <c r="F79">
        <f>(H79+G79)*B3</f>
        <v>3</v>
      </c>
      <c r="G79" s="8"/>
      <c r="H79">
        <v>3</v>
      </c>
    </row>
    <row r="80" spans="3:8" ht="15.75" x14ac:dyDescent="0.25">
      <c r="C80" t="s">
        <v>4</v>
      </c>
      <c r="E80" s="10"/>
      <c r="F80">
        <f>(H80+G80)*B3</f>
        <v>2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2"/>
      <c r="E82" s="12"/>
      <c r="G82" s="8"/>
    </row>
    <row r="83" spans="3:8" ht="15.75" x14ac:dyDescent="0.25">
      <c r="C83" t="s">
        <v>0</v>
      </c>
      <c r="E83" s="10"/>
      <c r="F83">
        <f>(H83+G83)*B3</f>
        <v>10</v>
      </c>
      <c r="G83" s="8"/>
      <c r="H83">
        <v>10</v>
      </c>
    </row>
    <row r="84" spans="3:8" ht="15.75" x14ac:dyDescent="0.25">
      <c r="C84" t="s">
        <v>1</v>
      </c>
      <c r="E84" s="10"/>
      <c r="F84">
        <f>(H84+G84)*B3</f>
        <v>7</v>
      </c>
      <c r="G84" s="8"/>
      <c r="H84">
        <v>7</v>
      </c>
    </row>
    <row r="85" spans="3:8" ht="15.75" x14ac:dyDescent="0.25">
      <c r="C85" t="s">
        <v>2</v>
      </c>
      <c r="E85" s="10"/>
      <c r="F85">
        <f>(H85+G85)*B3</f>
        <v>5</v>
      </c>
      <c r="G85" s="8"/>
      <c r="H85">
        <v>5</v>
      </c>
    </row>
    <row r="86" spans="3:8" ht="15.75" x14ac:dyDescent="0.25">
      <c r="C86" t="s">
        <v>3</v>
      </c>
      <c r="E86" s="10"/>
      <c r="F86">
        <f>(H86+G86)*B3</f>
        <v>3</v>
      </c>
      <c r="G86" s="8"/>
      <c r="H86">
        <v>3</v>
      </c>
    </row>
    <row r="87" spans="3:8" ht="15.75" x14ac:dyDescent="0.25">
      <c r="C87" t="s">
        <v>4</v>
      </c>
      <c r="E87" s="10"/>
      <c r="F87">
        <f>(H87+G87)*B3</f>
        <v>2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5.75" x14ac:dyDescent="0.25">
      <c r="C90" t="s">
        <v>0</v>
      </c>
      <c r="D90">
        <v>127612</v>
      </c>
      <c r="E90" s="10" t="s">
        <v>436</v>
      </c>
      <c r="F90">
        <f>(H90+G90)*B3</f>
        <v>10</v>
      </c>
      <c r="G90" s="8"/>
      <c r="H90">
        <v>10</v>
      </c>
    </row>
    <row r="91" spans="3:8" ht="15.75" x14ac:dyDescent="0.25">
      <c r="C91" t="s">
        <v>1</v>
      </c>
      <c r="E91" s="10"/>
      <c r="F91">
        <f>(H91+G91)*B3</f>
        <v>7</v>
      </c>
      <c r="G91" s="8"/>
      <c r="H91">
        <v>7</v>
      </c>
    </row>
    <row r="92" spans="3:8" ht="15.75" x14ac:dyDescent="0.25">
      <c r="C92" t="s">
        <v>2</v>
      </c>
      <c r="E92" s="10"/>
      <c r="F92">
        <f>(H92+G92)*B3</f>
        <v>5</v>
      </c>
      <c r="G92" s="8"/>
      <c r="H92">
        <v>5</v>
      </c>
    </row>
    <row r="93" spans="3:8" ht="15.75" x14ac:dyDescent="0.25">
      <c r="C93" t="s">
        <v>3</v>
      </c>
      <c r="E93" s="10"/>
      <c r="F93">
        <f>(H93+G93)*B3</f>
        <v>3</v>
      </c>
      <c r="G93" s="8"/>
      <c r="H93">
        <v>3</v>
      </c>
    </row>
    <row r="94" spans="3:8" ht="15.75" x14ac:dyDescent="0.25">
      <c r="C94" t="s">
        <v>4</v>
      </c>
      <c r="E94" s="10"/>
      <c r="F94">
        <f>(H94+G94)*B3</f>
        <v>2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2" t="s">
        <v>13</v>
      </c>
      <c r="D96" s="2"/>
      <c r="E96" s="12"/>
      <c r="G96" s="8"/>
    </row>
    <row r="97" spans="3:8" ht="15.75" x14ac:dyDescent="0.25">
      <c r="C97" t="s">
        <v>0</v>
      </c>
      <c r="D97" s="14" t="s">
        <v>117</v>
      </c>
      <c r="E97" s="10" t="s">
        <v>437</v>
      </c>
      <c r="F97">
        <f>(H97+G97)*B3</f>
        <v>10</v>
      </c>
      <c r="G97" s="8"/>
      <c r="H97">
        <f>G100+10</f>
        <v>10</v>
      </c>
    </row>
    <row r="98" spans="3:8" ht="15.75" x14ac:dyDescent="0.25">
      <c r="C98" t="s">
        <v>1</v>
      </c>
      <c r="E98" s="10"/>
      <c r="F98">
        <f>(H98+G98)*B3</f>
        <v>7</v>
      </c>
      <c r="G98" s="8"/>
      <c r="H98">
        <f>G101+7</f>
        <v>7</v>
      </c>
    </row>
    <row r="99" spans="3:8" ht="15.75" x14ac:dyDescent="0.25">
      <c r="C99" t="s">
        <v>2</v>
      </c>
      <c r="D99" s="14" t="s">
        <v>117</v>
      </c>
      <c r="E99" s="10" t="s">
        <v>438</v>
      </c>
      <c r="F99">
        <f>(H99+G99)*B3</f>
        <v>5</v>
      </c>
      <c r="G99" s="8"/>
      <c r="H99">
        <f>G102+5</f>
        <v>5</v>
      </c>
    </row>
    <row r="100" spans="3:8" ht="15.75" x14ac:dyDescent="0.25">
      <c r="C100" t="s">
        <v>3</v>
      </c>
      <c r="E100" s="10"/>
      <c r="F100">
        <f>(H100+G100)*B3</f>
        <v>3</v>
      </c>
      <c r="G100" s="8"/>
      <c r="H100">
        <f>G103+3</f>
        <v>3</v>
      </c>
    </row>
    <row r="101" spans="3:8" ht="15.75" x14ac:dyDescent="0.25">
      <c r="C101" t="s">
        <v>4</v>
      </c>
      <c r="E101" s="10"/>
      <c r="F101">
        <f>(H101+G101)*B3</f>
        <v>2</v>
      </c>
      <c r="G101" s="8"/>
      <c r="H101">
        <f>G104+2</f>
        <v>2</v>
      </c>
    </row>
    <row r="102" spans="3:8" ht="15.75" x14ac:dyDescent="0.25">
      <c r="E102" s="12"/>
      <c r="G102" s="8"/>
    </row>
    <row r="103" spans="3:8" ht="15.75" x14ac:dyDescent="0.25">
      <c r="C103" s="2" t="s">
        <v>14</v>
      </c>
      <c r="D103" s="2"/>
      <c r="E103" s="12"/>
      <c r="G103" s="8"/>
    </row>
    <row r="104" spans="3:8" ht="15.75" x14ac:dyDescent="0.25">
      <c r="C104" t="s">
        <v>0</v>
      </c>
      <c r="E104" s="10"/>
      <c r="F104">
        <f>(H104+G104)*B3</f>
        <v>10</v>
      </c>
      <c r="G104" s="8"/>
      <c r="H104">
        <f>G108+10</f>
        <v>10</v>
      </c>
    </row>
    <row r="105" spans="3:8" ht="15.75" x14ac:dyDescent="0.25">
      <c r="C105" t="s">
        <v>1</v>
      </c>
      <c r="E105" s="10"/>
      <c r="F105">
        <f>(H105+G105)*B3</f>
        <v>7</v>
      </c>
      <c r="G105" s="8"/>
      <c r="H105">
        <f>G109+7</f>
        <v>7</v>
      </c>
    </row>
    <row r="106" spans="3:8" ht="15.75" x14ac:dyDescent="0.25">
      <c r="C106" t="s">
        <v>2</v>
      </c>
      <c r="E106" s="10"/>
      <c r="F106">
        <f>(H106+G106)*B3</f>
        <v>5</v>
      </c>
      <c r="G106" s="8"/>
      <c r="H106">
        <f>G110+5</f>
        <v>5</v>
      </c>
    </row>
    <row r="107" spans="3:8" ht="15.75" x14ac:dyDescent="0.25">
      <c r="C107" t="s">
        <v>3</v>
      </c>
      <c r="E107" s="10"/>
      <c r="F107">
        <f>(H107+G107)*B3</f>
        <v>3</v>
      </c>
      <c r="G107" s="8"/>
      <c r="H107">
        <f>G111+3</f>
        <v>3</v>
      </c>
    </row>
    <row r="108" spans="3:8" ht="15.75" x14ac:dyDescent="0.25">
      <c r="C108" t="s">
        <v>4</v>
      </c>
      <c r="E108" s="10"/>
      <c r="F108">
        <f>(H108+G108)*B3</f>
        <v>2</v>
      </c>
      <c r="G108" s="8"/>
      <c r="H108">
        <f>G112+2</f>
        <v>2</v>
      </c>
    </row>
    <row r="109" spans="3:8" ht="15.75" x14ac:dyDescent="0.25">
      <c r="E109" s="12"/>
      <c r="G109" s="8"/>
    </row>
    <row r="110" spans="3:8" ht="15.75" x14ac:dyDescent="0.25">
      <c r="C110" s="2" t="s">
        <v>46</v>
      </c>
      <c r="D110" s="2"/>
      <c r="E110" s="12"/>
      <c r="G110" s="8"/>
    </row>
    <row r="111" spans="3:8" ht="15.75" x14ac:dyDescent="0.25">
      <c r="C111" t="s">
        <v>0</v>
      </c>
      <c r="D111" s="14"/>
      <c r="E111" s="10"/>
      <c r="F111">
        <f>(H111+G111)*B3</f>
        <v>10</v>
      </c>
      <c r="G111" s="8"/>
      <c r="H111">
        <v>10</v>
      </c>
    </row>
    <row r="112" spans="3:8" ht="15.75" x14ac:dyDescent="0.25">
      <c r="C112" t="s">
        <v>1</v>
      </c>
      <c r="E112" s="10"/>
      <c r="F112">
        <f>(H112+G112)*B3</f>
        <v>7</v>
      </c>
      <c r="G112" s="8"/>
      <c r="H112">
        <v>7</v>
      </c>
    </row>
    <row r="113" spans="1:8" ht="15.75" x14ac:dyDescent="0.25">
      <c r="C113" t="s">
        <v>2</v>
      </c>
      <c r="E113" s="10"/>
      <c r="F113">
        <f>(H113+G113)*B3</f>
        <v>5</v>
      </c>
      <c r="G113" s="8"/>
      <c r="H113">
        <f>G117+5</f>
        <v>5</v>
      </c>
    </row>
    <row r="114" spans="1:8" ht="15.75" x14ac:dyDescent="0.25">
      <c r="C114" t="s">
        <v>3</v>
      </c>
      <c r="E114" s="10"/>
      <c r="F114">
        <f>(H114+G114)*B3</f>
        <v>3</v>
      </c>
      <c r="G114" s="8"/>
      <c r="H114">
        <f>G118+3</f>
        <v>3</v>
      </c>
    </row>
    <row r="115" spans="1:8" ht="15.75" x14ac:dyDescent="0.25">
      <c r="C115" t="s">
        <v>4</v>
      </c>
      <c r="E115" s="10"/>
      <c r="F115">
        <f>(H115+G115)*B3</f>
        <v>10</v>
      </c>
      <c r="G115" s="8"/>
      <c r="H115">
        <v>10</v>
      </c>
    </row>
    <row r="116" spans="1:8" ht="15.75" x14ac:dyDescent="0.25">
      <c r="E116" s="12"/>
      <c r="G116" s="8"/>
    </row>
    <row r="117" spans="1:8" ht="15.75" x14ac:dyDescent="0.25">
      <c r="C117" s="2" t="s">
        <v>47</v>
      </c>
      <c r="D117" s="2"/>
      <c r="E117" s="12"/>
      <c r="G117" s="8"/>
    </row>
    <row r="118" spans="1:8" ht="15.75" x14ac:dyDescent="0.25">
      <c r="C118" t="s">
        <v>0</v>
      </c>
      <c r="E118" s="10"/>
      <c r="F118">
        <f>(H118+G118)*B3</f>
        <v>10</v>
      </c>
      <c r="G118" s="8"/>
      <c r="H118">
        <f>G122+10</f>
        <v>10</v>
      </c>
    </row>
    <row r="119" spans="1:8" ht="15.75" x14ac:dyDescent="0.25">
      <c r="C119" t="s">
        <v>1</v>
      </c>
      <c r="E119" s="12"/>
      <c r="F119">
        <f>(H119+G119)*B3</f>
        <v>7</v>
      </c>
      <c r="G119" s="8"/>
      <c r="H119">
        <f>G123+7</f>
        <v>7</v>
      </c>
    </row>
    <row r="120" spans="1:8" ht="15.75" x14ac:dyDescent="0.25">
      <c r="C120" t="s">
        <v>2</v>
      </c>
      <c r="E120" s="12"/>
      <c r="F120">
        <f>(H120+G120)*B3</f>
        <v>5</v>
      </c>
      <c r="G120" s="8"/>
      <c r="H120">
        <f>G124+5</f>
        <v>5</v>
      </c>
    </row>
    <row r="121" spans="1:8" ht="15.75" x14ac:dyDescent="0.25">
      <c r="C121" t="s">
        <v>3</v>
      </c>
      <c r="E121" s="12"/>
      <c r="F121">
        <f>(H121+G121)*B3</f>
        <v>3</v>
      </c>
      <c r="G121" s="8"/>
      <c r="H121">
        <f>G125+3</f>
        <v>3</v>
      </c>
    </row>
    <row r="122" spans="1:8" ht="15.75" x14ac:dyDescent="0.25">
      <c r="C122" t="s">
        <v>4</v>
      </c>
      <c r="E122" s="12"/>
      <c r="F122">
        <f>(H122+G122)*B3</f>
        <v>2</v>
      </c>
      <c r="G122" s="8"/>
      <c r="H122">
        <f>G126+2</f>
        <v>2</v>
      </c>
    </row>
    <row r="123" spans="1:8" ht="15.75" x14ac:dyDescent="0.25">
      <c r="A123" s="17"/>
      <c r="E123" s="10"/>
    </row>
    <row r="124" spans="1:8" ht="15.75" x14ac:dyDescent="0.25">
      <c r="A124" s="18"/>
      <c r="C124" s="2" t="s">
        <v>48</v>
      </c>
      <c r="D124" s="2"/>
      <c r="E124" s="12"/>
      <c r="G124" s="8"/>
    </row>
    <row r="125" spans="1:8" ht="15.75" x14ac:dyDescent="0.25">
      <c r="A125" s="18"/>
      <c r="C125" t="s">
        <v>0</v>
      </c>
      <c r="E125" s="10"/>
      <c r="F125">
        <f>(H125+G125)*B3</f>
        <v>10</v>
      </c>
      <c r="G125" s="8"/>
      <c r="H125">
        <f>G129+10</f>
        <v>10</v>
      </c>
    </row>
    <row r="126" spans="1:8" ht="15.75" x14ac:dyDescent="0.25">
      <c r="A126" s="18"/>
      <c r="C126" t="s">
        <v>1</v>
      </c>
      <c r="E126" s="12"/>
      <c r="F126">
        <f>(H126+G126)*B3</f>
        <v>7</v>
      </c>
      <c r="G126" s="8"/>
      <c r="H126">
        <f>G130+7</f>
        <v>7</v>
      </c>
    </row>
    <row r="127" spans="1:8" ht="15.75" x14ac:dyDescent="0.25">
      <c r="A127" s="18"/>
      <c r="C127" t="s">
        <v>2</v>
      </c>
      <c r="E127" s="12"/>
      <c r="F127">
        <f>(H127+G127)*B3</f>
        <v>5</v>
      </c>
      <c r="G127" s="8"/>
      <c r="H127">
        <f>G131+5</f>
        <v>5</v>
      </c>
    </row>
    <row r="128" spans="1:8" ht="15.75" x14ac:dyDescent="0.25">
      <c r="C128" t="s">
        <v>3</v>
      </c>
      <c r="E128" s="12"/>
      <c r="F128">
        <f>(H128+G128)*B3</f>
        <v>3</v>
      </c>
      <c r="G128" s="8"/>
      <c r="H128">
        <f>G132+3</f>
        <v>3</v>
      </c>
    </row>
    <row r="129" spans="3:8" ht="15.75" x14ac:dyDescent="0.25">
      <c r="C129" t="s">
        <v>4</v>
      </c>
      <c r="E129" s="12"/>
      <c r="F129">
        <f>(H129+G129)*B3</f>
        <v>2</v>
      </c>
      <c r="G129" s="8"/>
      <c r="H129">
        <f>G133+2</f>
        <v>2</v>
      </c>
    </row>
  </sheetData>
  <phoneticPr fontId="1" type="noConversion"/>
  <pageMargins left="0.75" right="0.75" top="1" bottom="1" header="0.5" footer="0.5"/>
  <pageSetup scale="61" orientation="portrait" r:id="rId1"/>
  <headerFooter alignWithMargins="0"/>
  <rowBreaks count="1" manualBreakCount="1">
    <brk id="66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3"/>
  <sheetViews>
    <sheetView view="pageBreakPreview" topLeftCell="A37" zoomScale="60" zoomScaleNormal="100" workbookViewId="0">
      <selection activeCell="F28" sqref="F28"/>
    </sheetView>
  </sheetViews>
  <sheetFormatPr defaultRowHeight="15.75" x14ac:dyDescent="0.25"/>
  <cols>
    <col min="1" max="1" width="42.5703125" bestFit="1" customWidth="1"/>
    <col min="2" max="2" width="4" bestFit="1" customWidth="1"/>
    <col min="3" max="3" width="19.5703125" bestFit="1" customWidth="1"/>
    <col min="4" max="4" width="23.42578125" customWidth="1"/>
    <col min="5" max="5" width="27.28515625" style="10" bestFit="1" customWidth="1"/>
    <col min="6" max="6" width="14.28515625" bestFit="1" customWidth="1"/>
    <col min="7" max="7" width="25.140625" bestFit="1" customWidth="1"/>
    <col min="8" max="8" width="17" bestFit="1" customWidth="1"/>
  </cols>
  <sheetData>
    <row r="1" spans="1:8" x14ac:dyDescent="0.25">
      <c r="A1" s="15" t="s">
        <v>40</v>
      </c>
      <c r="B1" s="16"/>
      <c r="C1" s="15" t="s">
        <v>24</v>
      </c>
      <c r="D1" s="15" t="s">
        <v>45</v>
      </c>
      <c r="E1" s="15" t="s">
        <v>15</v>
      </c>
      <c r="F1" s="15" t="s">
        <v>16</v>
      </c>
      <c r="G1" s="15" t="s">
        <v>17</v>
      </c>
      <c r="H1" s="15" t="s">
        <v>18</v>
      </c>
    </row>
    <row r="2" spans="1:8" x14ac:dyDescent="0.25">
      <c r="A2" s="2" t="s">
        <v>5</v>
      </c>
      <c r="B2" s="7">
        <v>8</v>
      </c>
      <c r="C2" t="s">
        <v>0</v>
      </c>
      <c r="D2" s="26"/>
      <c r="E2" s="12"/>
      <c r="F2">
        <f t="shared" ref="F2:F16" si="0">(H2+G2)</f>
        <v>10</v>
      </c>
      <c r="G2" s="8"/>
      <c r="H2">
        <v>10</v>
      </c>
    </row>
    <row r="3" spans="1:8" x14ac:dyDescent="0.25">
      <c r="A3" s="2" t="s">
        <v>6</v>
      </c>
      <c r="B3" s="2" t="str">
        <f>IF(B2&gt;200,"9.0",IF(B2&gt;175,"8.0",IF(B2&gt;150,"7.0",IF(B2&gt;125,"6.0",IF(B2&gt;100,"5.0",IF(B2&gt;75,"4.0",IF(B2&gt;50,"3.0",IF(B2&gt;25,"2.0",IF(B2&gt;0,"1")))))))))</f>
        <v>1</v>
      </c>
      <c r="C3" t="s">
        <v>1</v>
      </c>
      <c r="D3" s="26">
        <v>65090</v>
      </c>
      <c r="E3" s="12" t="s">
        <v>90</v>
      </c>
      <c r="F3">
        <f t="shared" si="0"/>
        <v>7</v>
      </c>
      <c r="G3" s="8"/>
      <c r="H3">
        <v>7</v>
      </c>
    </row>
    <row r="4" spans="1:8" x14ac:dyDescent="0.25">
      <c r="C4" t="s">
        <v>2</v>
      </c>
      <c r="D4" s="26"/>
      <c r="E4" s="12"/>
      <c r="F4">
        <f t="shared" si="0"/>
        <v>5</v>
      </c>
      <c r="G4" s="8"/>
      <c r="H4">
        <v>5</v>
      </c>
    </row>
    <row r="5" spans="1:8" x14ac:dyDescent="0.25">
      <c r="C5" t="s">
        <v>3</v>
      </c>
      <c r="D5" s="26"/>
      <c r="E5" s="12"/>
      <c r="F5">
        <f t="shared" si="0"/>
        <v>3</v>
      </c>
      <c r="G5" s="8"/>
      <c r="H5">
        <v>3</v>
      </c>
    </row>
    <row r="6" spans="1:8" x14ac:dyDescent="0.25">
      <c r="C6" t="s">
        <v>4</v>
      </c>
      <c r="D6" s="26"/>
      <c r="E6" s="12"/>
      <c r="F6">
        <f t="shared" si="0"/>
        <v>2</v>
      </c>
      <c r="G6" s="8"/>
      <c r="H6">
        <v>2</v>
      </c>
    </row>
    <row r="7" spans="1:8" x14ac:dyDescent="0.25">
      <c r="D7" s="26"/>
      <c r="E7" s="12"/>
      <c r="F7">
        <f t="shared" si="0"/>
        <v>0</v>
      </c>
      <c r="G7" s="8"/>
    </row>
    <row r="8" spans="1:8" x14ac:dyDescent="0.25">
      <c r="C8" s="2" t="s">
        <v>19</v>
      </c>
      <c r="D8" s="26"/>
      <c r="E8" s="12"/>
      <c r="F8">
        <f t="shared" si="0"/>
        <v>0</v>
      </c>
      <c r="G8" s="8"/>
    </row>
    <row r="9" spans="1:8" x14ac:dyDescent="0.25">
      <c r="C9" t="s">
        <v>0</v>
      </c>
      <c r="D9" s="27"/>
      <c r="F9">
        <f t="shared" si="0"/>
        <v>10</v>
      </c>
      <c r="G9" s="8"/>
      <c r="H9">
        <v>10</v>
      </c>
    </row>
    <row r="10" spans="1:8" x14ac:dyDescent="0.25">
      <c r="C10" t="s">
        <v>1</v>
      </c>
      <c r="D10" s="26"/>
      <c r="E10" s="12"/>
      <c r="F10">
        <f t="shared" si="0"/>
        <v>7</v>
      </c>
      <c r="G10" s="8"/>
      <c r="H10">
        <v>7</v>
      </c>
    </row>
    <row r="11" spans="1:8" x14ac:dyDescent="0.25">
      <c r="C11" t="s">
        <v>2</v>
      </c>
      <c r="D11" s="26"/>
      <c r="E11" s="12"/>
      <c r="F11">
        <f t="shared" si="0"/>
        <v>5</v>
      </c>
      <c r="G11" s="8"/>
      <c r="H11">
        <v>5</v>
      </c>
    </row>
    <row r="12" spans="1:8" x14ac:dyDescent="0.25">
      <c r="C12" t="s">
        <v>3</v>
      </c>
      <c r="D12" s="26"/>
      <c r="E12" s="12"/>
      <c r="F12">
        <f t="shared" si="0"/>
        <v>3</v>
      </c>
      <c r="G12" s="8"/>
      <c r="H12">
        <v>3</v>
      </c>
    </row>
    <row r="13" spans="1:8" x14ac:dyDescent="0.25">
      <c r="C13" t="s">
        <v>4</v>
      </c>
      <c r="D13" s="26"/>
      <c r="E13" s="12"/>
      <c r="F13">
        <f t="shared" si="0"/>
        <v>2</v>
      </c>
      <c r="G13" s="8"/>
      <c r="H13">
        <v>2</v>
      </c>
    </row>
    <row r="14" spans="1:8" x14ac:dyDescent="0.25">
      <c r="D14" s="26"/>
      <c r="E14" s="12"/>
      <c r="F14">
        <f t="shared" si="0"/>
        <v>0</v>
      </c>
      <c r="G14" s="8"/>
    </row>
    <row r="15" spans="1:8" x14ac:dyDescent="0.25">
      <c r="C15" s="2" t="s">
        <v>20</v>
      </c>
      <c r="D15" s="26"/>
      <c r="E15" s="12"/>
      <c r="F15">
        <f t="shared" si="0"/>
        <v>0</v>
      </c>
      <c r="G15" s="8"/>
    </row>
    <row r="16" spans="1:8" x14ac:dyDescent="0.25">
      <c r="C16" t="s">
        <v>0</v>
      </c>
      <c r="D16" s="26"/>
      <c r="E16" s="12"/>
      <c r="F16">
        <f t="shared" si="0"/>
        <v>10</v>
      </c>
      <c r="G16" s="8"/>
      <c r="H16">
        <v>10</v>
      </c>
    </row>
    <row r="17" spans="3:8" x14ac:dyDescent="0.25">
      <c r="C17" t="s">
        <v>1</v>
      </c>
      <c r="D17" s="26">
        <v>67072</v>
      </c>
      <c r="E17" s="12" t="s">
        <v>108</v>
      </c>
      <c r="F17">
        <f>(H17+G17)</f>
        <v>7</v>
      </c>
      <c r="G17" s="8"/>
      <c r="H17">
        <v>7</v>
      </c>
    </row>
    <row r="18" spans="3:8" x14ac:dyDescent="0.25">
      <c r="C18" t="s">
        <v>2</v>
      </c>
      <c r="D18" s="26"/>
      <c r="E18" s="12"/>
      <c r="F18">
        <f t="shared" ref="F18:F81" si="1">(H18+G18)</f>
        <v>5</v>
      </c>
      <c r="G18" s="8"/>
      <c r="H18">
        <v>5</v>
      </c>
    </row>
    <row r="19" spans="3:8" x14ac:dyDescent="0.25">
      <c r="C19" t="s">
        <v>3</v>
      </c>
      <c r="D19" s="26"/>
      <c r="E19" s="12"/>
      <c r="F19">
        <f t="shared" si="1"/>
        <v>3</v>
      </c>
      <c r="G19" s="8"/>
      <c r="H19">
        <v>3</v>
      </c>
    </row>
    <row r="20" spans="3:8" x14ac:dyDescent="0.25">
      <c r="C20" t="s">
        <v>4</v>
      </c>
      <c r="D20" s="26"/>
      <c r="E20" s="12"/>
      <c r="F20">
        <f t="shared" si="1"/>
        <v>2</v>
      </c>
      <c r="G20" s="8"/>
      <c r="H20">
        <v>2</v>
      </c>
    </row>
    <row r="21" spans="3:8" x14ac:dyDescent="0.25">
      <c r="D21" s="26"/>
      <c r="E21" s="12"/>
      <c r="F21">
        <f t="shared" si="1"/>
        <v>0</v>
      </c>
      <c r="G21" s="8"/>
    </row>
    <row r="22" spans="3:8" x14ac:dyDescent="0.25">
      <c r="C22" s="2" t="s">
        <v>21</v>
      </c>
      <c r="D22" s="26"/>
      <c r="E22" s="12"/>
      <c r="F22">
        <f t="shared" si="1"/>
        <v>0</v>
      </c>
      <c r="G22" s="8"/>
    </row>
    <row r="23" spans="3:8" x14ac:dyDescent="0.25">
      <c r="C23" t="s">
        <v>0</v>
      </c>
      <c r="D23" s="28" t="s">
        <v>91</v>
      </c>
      <c r="E23" s="10" t="s">
        <v>111</v>
      </c>
      <c r="F23">
        <f t="shared" si="1"/>
        <v>10</v>
      </c>
      <c r="G23" s="8"/>
      <c r="H23">
        <v>10</v>
      </c>
    </row>
    <row r="24" spans="3:8" x14ac:dyDescent="0.25">
      <c r="C24" t="s">
        <v>1</v>
      </c>
      <c r="D24" s="29">
        <v>67630</v>
      </c>
      <c r="E24" s="10" t="s">
        <v>110</v>
      </c>
      <c r="F24">
        <f t="shared" si="1"/>
        <v>7</v>
      </c>
      <c r="G24" s="8"/>
      <c r="H24">
        <v>7</v>
      </c>
    </row>
    <row r="25" spans="3:8" x14ac:dyDescent="0.25">
      <c r="C25" t="s">
        <v>2</v>
      </c>
      <c r="D25" s="30" t="s">
        <v>109</v>
      </c>
      <c r="E25" s="12" t="s">
        <v>112</v>
      </c>
      <c r="F25">
        <f t="shared" si="1"/>
        <v>5</v>
      </c>
      <c r="G25" s="8"/>
      <c r="H25">
        <v>5</v>
      </c>
    </row>
    <row r="26" spans="3:8" x14ac:dyDescent="0.25">
      <c r="C26" t="s">
        <v>3</v>
      </c>
      <c r="D26" s="26"/>
      <c r="E26" s="12"/>
      <c r="F26">
        <f t="shared" si="1"/>
        <v>3</v>
      </c>
      <c r="G26" s="8"/>
      <c r="H26">
        <v>3</v>
      </c>
    </row>
    <row r="27" spans="3:8" x14ac:dyDescent="0.25">
      <c r="C27" t="s">
        <v>4</v>
      </c>
      <c r="D27" s="26"/>
      <c r="E27" s="12"/>
      <c r="F27">
        <f t="shared" si="1"/>
        <v>2</v>
      </c>
      <c r="G27" s="8"/>
      <c r="H27">
        <v>2</v>
      </c>
    </row>
    <row r="28" spans="3:8" x14ac:dyDescent="0.25">
      <c r="D28" s="26"/>
      <c r="E28" s="12"/>
      <c r="F28">
        <f t="shared" si="1"/>
        <v>0</v>
      </c>
      <c r="G28" s="8"/>
    </row>
    <row r="29" spans="3:8" x14ac:dyDescent="0.25">
      <c r="C29" s="2" t="s">
        <v>22</v>
      </c>
      <c r="D29" s="26"/>
      <c r="E29" s="12"/>
      <c r="F29">
        <f t="shared" si="1"/>
        <v>0</v>
      </c>
      <c r="G29" s="8"/>
    </row>
    <row r="30" spans="3:8" x14ac:dyDescent="0.25">
      <c r="C30" t="s">
        <v>0</v>
      </c>
      <c r="D30" s="26"/>
      <c r="E30" s="12"/>
      <c r="F30">
        <f t="shared" si="1"/>
        <v>10</v>
      </c>
      <c r="G30" s="8"/>
      <c r="H30">
        <v>10</v>
      </c>
    </row>
    <row r="31" spans="3:8" x14ac:dyDescent="0.25">
      <c r="C31" t="s">
        <v>1</v>
      </c>
      <c r="D31" s="26"/>
      <c r="E31" s="12"/>
      <c r="F31">
        <f t="shared" si="1"/>
        <v>7</v>
      </c>
      <c r="G31" s="8"/>
      <c r="H31">
        <v>7</v>
      </c>
    </row>
    <row r="32" spans="3:8" x14ac:dyDescent="0.25">
      <c r="C32" t="s">
        <v>2</v>
      </c>
      <c r="D32" s="26"/>
      <c r="E32" s="12"/>
      <c r="F32">
        <f t="shared" si="1"/>
        <v>5</v>
      </c>
      <c r="G32" s="8"/>
      <c r="H32">
        <v>5</v>
      </c>
    </row>
    <row r="33" spans="3:8" x14ac:dyDescent="0.25">
      <c r="C33" t="s">
        <v>3</v>
      </c>
      <c r="D33" s="26"/>
      <c r="E33" s="12"/>
      <c r="F33">
        <f t="shared" si="1"/>
        <v>3</v>
      </c>
      <c r="G33" s="8"/>
      <c r="H33">
        <v>3</v>
      </c>
    </row>
    <row r="34" spans="3:8" x14ac:dyDescent="0.25">
      <c r="C34" t="s">
        <v>4</v>
      </c>
      <c r="D34" s="26"/>
      <c r="E34" s="12"/>
      <c r="F34">
        <f t="shared" si="1"/>
        <v>2</v>
      </c>
      <c r="G34" s="8"/>
      <c r="H34">
        <v>2</v>
      </c>
    </row>
    <row r="35" spans="3:8" x14ac:dyDescent="0.25">
      <c r="D35" s="26"/>
      <c r="E35" s="12"/>
      <c r="F35">
        <f t="shared" si="1"/>
        <v>0</v>
      </c>
      <c r="G35" s="8"/>
    </row>
    <row r="36" spans="3:8" x14ac:dyDescent="0.25">
      <c r="C36" s="2" t="s">
        <v>23</v>
      </c>
      <c r="D36" s="26"/>
      <c r="E36" s="12"/>
      <c r="F36">
        <f t="shared" si="1"/>
        <v>0</v>
      </c>
      <c r="G36" s="8"/>
    </row>
    <row r="37" spans="3:8" x14ac:dyDescent="0.25">
      <c r="C37" t="s">
        <v>0</v>
      </c>
      <c r="D37" s="26"/>
      <c r="E37" s="12"/>
      <c r="F37">
        <f t="shared" si="1"/>
        <v>10</v>
      </c>
      <c r="G37" s="8"/>
      <c r="H37">
        <v>10</v>
      </c>
    </row>
    <row r="38" spans="3:8" x14ac:dyDescent="0.25">
      <c r="C38" t="s">
        <v>1</v>
      </c>
      <c r="D38" s="26"/>
      <c r="E38" s="12"/>
      <c r="F38">
        <f t="shared" si="1"/>
        <v>7</v>
      </c>
      <c r="G38" s="8"/>
      <c r="H38">
        <v>7</v>
      </c>
    </row>
    <row r="39" spans="3:8" x14ac:dyDescent="0.25">
      <c r="C39" t="s">
        <v>2</v>
      </c>
      <c r="D39" s="26"/>
      <c r="E39" s="12"/>
      <c r="F39">
        <f t="shared" si="1"/>
        <v>5</v>
      </c>
      <c r="G39" s="8"/>
      <c r="H39">
        <v>5</v>
      </c>
    </row>
    <row r="40" spans="3:8" x14ac:dyDescent="0.25">
      <c r="C40" t="s">
        <v>3</v>
      </c>
      <c r="D40" s="26"/>
      <c r="E40" s="12"/>
      <c r="F40">
        <f t="shared" si="1"/>
        <v>3</v>
      </c>
      <c r="G40" s="8"/>
      <c r="H40">
        <v>3</v>
      </c>
    </row>
    <row r="41" spans="3:8" x14ac:dyDescent="0.25">
      <c r="C41" t="s">
        <v>4</v>
      </c>
      <c r="D41" s="26"/>
      <c r="E41" s="12"/>
      <c r="F41">
        <f t="shared" si="1"/>
        <v>2</v>
      </c>
      <c r="G41" s="8"/>
      <c r="H41">
        <v>2</v>
      </c>
    </row>
    <row r="42" spans="3:8" x14ac:dyDescent="0.25">
      <c r="D42" s="26"/>
      <c r="E42" s="12"/>
      <c r="F42">
        <f t="shared" si="1"/>
        <v>0</v>
      </c>
      <c r="G42" s="8"/>
    </row>
    <row r="43" spans="3:8" x14ac:dyDescent="0.25">
      <c r="C43" s="1" t="s">
        <v>25</v>
      </c>
      <c r="D43" s="26"/>
      <c r="E43" s="12"/>
      <c r="F43">
        <f t="shared" si="1"/>
        <v>0</v>
      </c>
      <c r="G43" s="8"/>
    </row>
    <row r="44" spans="3:8" x14ac:dyDescent="0.25">
      <c r="C44" s="2" t="s">
        <v>33</v>
      </c>
      <c r="D44" s="26"/>
      <c r="E44" s="12"/>
      <c r="F44">
        <f t="shared" si="1"/>
        <v>0</v>
      </c>
      <c r="G44" s="8"/>
    </row>
    <row r="45" spans="3:8" x14ac:dyDescent="0.25">
      <c r="C45" t="s">
        <v>0</v>
      </c>
      <c r="D45" s="26"/>
      <c r="E45" s="12"/>
      <c r="F45">
        <f t="shared" si="1"/>
        <v>10</v>
      </c>
      <c r="G45" s="8"/>
      <c r="H45">
        <v>10</v>
      </c>
    </row>
    <row r="46" spans="3:8" x14ac:dyDescent="0.25">
      <c r="C46" t="s">
        <v>1</v>
      </c>
      <c r="D46" s="26"/>
      <c r="E46" s="12"/>
      <c r="F46">
        <f t="shared" si="1"/>
        <v>7</v>
      </c>
      <c r="G46" s="8"/>
      <c r="H46">
        <v>7</v>
      </c>
    </row>
    <row r="47" spans="3:8" x14ac:dyDescent="0.25">
      <c r="C47" t="s">
        <v>2</v>
      </c>
      <c r="D47" s="29"/>
      <c r="F47">
        <f t="shared" si="1"/>
        <v>5</v>
      </c>
      <c r="G47" s="8"/>
      <c r="H47">
        <v>5</v>
      </c>
    </row>
    <row r="48" spans="3:8" x14ac:dyDescent="0.25">
      <c r="C48" t="s">
        <v>3</v>
      </c>
      <c r="D48" s="26"/>
      <c r="E48" s="12"/>
      <c r="F48">
        <f t="shared" si="1"/>
        <v>3</v>
      </c>
      <c r="G48" s="8"/>
      <c r="H48">
        <v>3</v>
      </c>
    </row>
    <row r="49" spans="3:8" x14ac:dyDescent="0.25">
      <c r="C49" t="s">
        <v>4</v>
      </c>
      <c r="D49" s="30"/>
      <c r="E49" s="12"/>
      <c r="F49">
        <f t="shared" si="1"/>
        <v>2</v>
      </c>
      <c r="G49" s="8"/>
      <c r="H49">
        <v>2</v>
      </c>
    </row>
    <row r="50" spans="3:8" x14ac:dyDescent="0.25">
      <c r="D50" s="26"/>
      <c r="E50" s="12"/>
      <c r="F50">
        <f t="shared" si="1"/>
        <v>0</v>
      </c>
      <c r="G50" s="8"/>
    </row>
    <row r="51" spans="3:8" x14ac:dyDescent="0.25">
      <c r="C51" s="2" t="s">
        <v>26</v>
      </c>
      <c r="D51" s="31"/>
      <c r="E51" s="12"/>
      <c r="F51">
        <f t="shared" si="1"/>
        <v>0</v>
      </c>
      <c r="G51" s="8"/>
    </row>
    <row r="52" spans="3:8" x14ac:dyDescent="0.25">
      <c r="C52" s="2" t="s">
        <v>33</v>
      </c>
      <c r="D52" s="31"/>
      <c r="E52" s="12"/>
      <c r="F52">
        <f t="shared" si="1"/>
        <v>0</v>
      </c>
      <c r="G52" s="8"/>
    </row>
    <row r="53" spans="3:8" x14ac:dyDescent="0.25">
      <c r="C53" t="s">
        <v>0</v>
      </c>
      <c r="D53" s="29"/>
      <c r="F53">
        <f t="shared" si="1"/>
        <v>10</v>
      </c>
      <c r="G53" s="8"/>
      <c r="H53">
        <v>10</v>
      </c>
    </row>
    <row r="54" spans="3:8" x14ac:dyDescent="0.25">
      <c r="C54" t="s">
        <v>1</v>
      </c>
      <c r="D54" s="26"/>
      <c r="E54" s="12"/>
      <c r="F54">
        <f t="shared" si="1"/>
        <v>7</v>
      </c>
      <c r="G54" s="8"/>
      <c r="H54">
        <v>7</v>
      </c>
    </row>
    <row r="55" spans="3:8" x14ac:dyDescent="0.25">
      <c r="C55" t="s">
        <v>2</v>
      </c>
      <c r="D55" s="29">
        <v>120019</v>
      </c>
      <c r="E55" s="10" t="s">
        <v>94</v>
      </c>
      <c r="F55">
        <f t="shared" si="1"/>
        <v>5</v>
      </c>
      <c r="G55" s="8"/>
      <c r="H55">
        <v>5</v>
      </c>
    </row>
    <row r="56" spans="3:8" x14ac:dyDescent="0.25">
      <c r="C56" t="s">
        <v>3</v>
      </c>
      <c r="D56" s="26">
        <v>117716</v>
      </c>
      <c r="E56" s="12" t="s">
        <v>113</v>
      </c>
      <c r="F56">
        <f t="shared" si="1"/>
        <v>3</v>
      </c>
      <c r="G56" s="8"/>
      <c r="H56">
        <v>3</v>
      </c>
    </row>
    <row r="57" spans="3:8" x14ac:dyDescent="0.25">
      <c r="C57" t="s">
        <v>4</v>
      </c>
      <c r="D57" s="30" t="s">
        <v>91</v>
      </c>
      <c r="E57" s="12" t="s">
        <v>114</v>
      </c>
      <c r="F57">
        <f t="shared" si="1"/>
        <v>2</v>
      </c>
      <c r="G57" s="8"/>
      <c r="H57">
        <v>2</v>
      </c>
    </row>
    <row r="58" spans="3:8" x14ac:dyDescent="0.25">
      <c r="D58" s="26"/>
      <c r="E58" s="12"/>
      <c r="F58">
        <f t="shared" si="1"/>
        <v>0</v>
      </c>
      <c r="G58" s="8"/>
    </row>
    <row r="59" spans="3:8" x14ac:dyDescent="0.25">
      <c r="C59" s="2" t="s">
        <v>26</v>
      </c>
      <c r="D59" s="26"/>
      <c r="E59" s="12"/>
      <c r="F59">
        <f t="shared" si="1"/>
        <v>0</v>
      </c>
      <c r="G59" s="8"/>
    </row>
    <row r="60" spans="3:8" x14ac:dyDescent="0.25">
      <c r="C60" s="1" t="s">
        <v>84</v>
      </c>
      <c r="D60" s="26"/>
      <c r="E60" s="12"/>
      <c r="F60">
        <f t="shared" si="1"/>
        <v>0</v>
      </c>
      <c r="G60" s="8"/>
    </row>
    <row r="61" spans="3:8" x14ac:dyDescent="0.25">
      <c r="C61" t="s">
        <v>0</v>
      </c>
      <c r="D61" s="26"/>
      <c r="E61" s="12"/>
      <c r="F61">
        <f t="shared" si="1"/>
        <v>10</v>
      </c>
      <c r="G61" s="8"/>
      <c r="H61">
        <v>10</v>
      </c>
    </row>
    <row r="62" spans="3:8" x14ac:dyDescent="0.25">
      <c r="C62" t="s">
        <v>1</v>
      </c>
      <c r="D62" s="29"/>
      <c r="F62">
        <f t="shared" si="1"/>
        <v>7</v>
      </c>
      <c r="G62" s="8"/>
      <c r="H62">
        <v>7</v>
      </c>
    </row>
    <row r="63" spans="3:8" x14ac:dyDescent="0.25">
      <c r="C63" t="s">
        <v>2</v>
      </c>
      <c r="D63" s="26"/>
      <c r="E63" s="12"/>
      <c r="F63">
        <f t="shared" si="1"/>
        <v>5</v>
      </c>
      <c r="G63" s="8"/>
      <c r="H63">
        <v>5</v>
      </c>
    </row>
    <row r="64" spans="3:8" x14ac:dyDescent="0.25">
      <c r="C64" t="s">
        <v>3</v>
      </c>
      <c r="D64" s="26"/>
      <c r="E64" s="12"/>
      <c r="F64">
        <f t="shared" si="1"/>
        <v>3</v>
      </c>
      <c r="G64" s="8"/>
      <c r="H64">
        <v>3</v>
      </c>
    </row>
    <row r="65" spans="3:8" x14ac:dyDescent="0.25">
      <c r="C65" t="s">
        <v>4</v>
      </c>
      <c r="D65" s="29"/>
      <c r="F65">
        <f t="shared" si="1"/>
        <v>2</v>
      </c>
      <c r="G65" s="8"/>
      <c r="H65">
        <v>2</v>
      </c>
    </row>
    <row r="66" spans="3:8" x14ac:dyDescent="0.25">
      <c r="D66" s="26"/>
      <c r="E66" s="12"/>
      <c r="F66">
        <f t="shared" si="1"/>
        <v>0</v>
      </c>
      <c r="G66" s="8"/>
    </row>
    <row r="67" spans="3:8" x14ac:dyDescent="0.25">
      <c r="D67" s="26"/>
      <c r="E67" s="12"/>
      <c r="F67">
        <f t="shared" si="1"/>
        <v>0</v>
      </c>
      <c r="G67" s="8"/>
    </row>
    <row r="68" spans="3:8" x14ac:dyDescent="0.25">
      <c r="C68" s="1" t="s">
        <v>84</v>
      </c>
      <c r="D68" s="26"/>
      <c r="E68" s="12"/>
      <c r="F68">
        <f t="shared" si="1"/>
        <v>0</v>
      </c>
      <c r="G68" s="8"/>
    </row>
    <row r="69" spans="3:8" x14ac:dyDescent="0.25">
      <c r="C69" t="s">
        <v>0</v>
      </c>
      <c r="D69" s="26"/>
      <c r="E69" s="12"/>
      <c r="F69">
        <f t="shared" si="1"/>
        <v>10</v>
      </c>
      <c r="G69" s="8"/>
      <c r="H69">
        <v>10</v>
      </c>
    </row>
    <row r="70" spans="3:8" x14ac:dyDescent="0.25">
      <c r="C70" t="s">
        <v>1</v>
      </c>
      <c r="D70" s="26"/>
      <c r="E70" s="12"/>
      <c r="F70">
        <f t="shared" si="1"/>
        <v>7</v>
      </c>
      <c r="G70" s="8"/>
      <c r="H70">
        <v>7</v>
      </c>
    </row>
    <row r="71" spans="3:8" x14ac:dyDescent="0.25">
      <c r="C71" t="s">
        <v>2</v>
      </c>
      <c r="D71" s="26"/>
      <c r="E71" s="12"/>
      <c r="F71">
        <f t="shared" si="1"/>
        <v>5</v>
      </c>
      <c r="G71" s="8"/>
      <c r="H71">
        <v>5</v>
      </c>
    </row>
    <row r="72" spans="3:8" x14ac:dyDescent="0.25">
      <c r="C72" t="s">
        <v>3</v>
      </c>
      <c r="D72" s="26"/>
      <c r="E72" s="12"/>
      <c r="F72">
        <f t="shared" si="1"/>
        <v>3</v>
      </c>
      <c r="G72" s="8"/>
      <c r="H72">
        <v>3</v>
      </c>
    </row>
    <row r="73" spans="3:8" x14ac:dyDescent="0.25">
      <c r="C73" t="s">
        <v>4</v>
      </c>
      <c r="D73" s="26"/>
      <c r="E73" s="12"/>
      <c r="F73">
        <f t="shared" si="1"/>
        <v>2</v>
      </c>
      <c r="G73" s="8"/>
      <c r="H73">
        <v>2</v>
      </c>
    </row>
    <row r="74" spans="3:8" x14ac:dyDescent="0.25">
      <c r="D74" s="26"/>
      <c r="E74" s="12"/>
      <c r="F74">
        <f t="shared" si="1"/>
        <v>0</v>
      </c>
      <c r="G74" s="8"/>
    </row>
    <row r="75" spans="3:8" x14ac:dyDescent="0.25">
      <c r="D75" s="26"/>
      <c r="E75" s="12"/>
      <c r="F75">
        <f t="shared" si="1"/>
        <v>0</v>
      </c>
      <c r="G75" s="8"/>
    </row>
    <row r="76" spans="3:8" x14ac:dyDescent="0.25">
      <c r="C76" s="2" t="s">
        <v>27</v>
      </c>
      <c r="D76" s="26"/>
      <c r="E76" s="12"/>
      <c r="F76">
        <f t="shared" si="1"/>
        <v>0</v>
      </c>
      <c r="G76" s="8"/>
    </row>
    <row r="77" spans="3:8" x14ac:dyDescent="0.25">
      <c r="C77" t="s">
        <v>0</v>
      </c>
      <c r="D77" s="29"/>
      <c r="F77">
        <f t="shared" si="1"/>
        <v>10</v>
      </c>
      <c r="G77" s="8"/>
      <c r="H77">
        <v>10</v>
      </c>
    </row>
    <row r="78" spans="3:8" x14ac:dyDescent="0.25">
      <c r="C78" t="s">
        <v>1</v>
      </c>
      <c r="D78" s="26"/>
      <c r="E78" s="12"/>
      <c r="F78">
        <f t="shared" si="1"/>
        <v>7</v>
      </c>
      <c r="G78" s="8"/>
      <c r="H78">
        <v>7</v>
      </c>
    </row>
    <row r="79" spans="3:8" x14ac:dyDescent="0.25">
      <c r="C79" t="s">
        <v>2</v>
      </c>
      <c r="D79" s="29"/>
      <c r="F79">
        <f t="shared" si="1"/>
        <v>5</v>
      </c>
      <c r="G79" s="8"/>
      <c r="H79">
        <v>5</v>
      </c>
    </row>
    <row r="80" spans="3:8" x14ac:dyDescent="0.25">
      <c r="C80" t="s">
        <v>3</v>
      </c>
      <c r="D80" s="29"/>
      <c r="F80">
        <f t="shared" si="1"/>
        <v>3</v>
      </c>
      <c r="G80" s="8"/>
      <c r="H80">
        <v>3</v>
      </c>
    </row>
    <row r="81" spans="3:8" x14ac:dyDescent="0.25">
      <c r="C81" t="s">
        <v>4</v>
      </c>
      <c r="D81" s="26"/>
      <c r="E81" s="12"/>
      <c r="F81">
        <f t="shared" si="1"/>
        <v>2</v>
      </c>
      <c r="G81" s="8"/>
      <c r="H81">
        <v>2</v>
      </c>
    </row>
    <row r="82" spans="3:8" x14ac:dyDescent="0.25">
      <c r="D82" s="26"/>
      <c r="E82" s="12"/>
      <c r="F82">
        <f t="shared" ref="F82:F123" si="2">(H82+G82)</f>
        <v>0</v>
      </c>
      <c r="G82" s="8"/>
    </row>
    <row r="83" spans="3:8" x14ac:dyDescent="0.25">
      <c r="C83" s="2" t="s">
        <v>28</v>
      </c>
      <c r="D83" s="26"/>
      <c r="E83" s="12"/>
      <c r="F83">
        <f t="shared" si="2"/>
        <v>0</v>
      </c>
      <c r="G83" s="8"/>
    </row>
    <row r="84" spans="3:8" x14ac:dyDescent="0.25">
      <c r="C84" t="s">
        <v>0</v>
      </c>
      <c r="D84" s="26"/>
      <c r="E84" s="12"/>
      <c r="F84">
        <f t="shared" si="2"/>
        <v>10</v>
      </c>
      <c r="G84" s="8"/>
      <c r="H84">
        <v>10</v>
      </c>
    </row>
    <row r="85" spans="3:8" x14ac:dyDescent="0.25">
      <c r="C85" t="s">
        <v>1</v>
      </c>
      <c r="D85" s="26"/>
      <c r="E85" s="12"/>
      <c r="F85">
        <f t="shared" si="2"/>
        <v>7</v>
      </c>
      <c r="G85" s="8"/>
      <c r="H85">
        <v>7</v>
      </c>
    </row>
    <row r="86" spans="3:8" x14ac:dyDescent="0.25">
      <c r="C86" t="s">
        <v>2</v>
      </c>
      <c r="D86" s="26"/>
      <c r="E86" s="12"/>
      <c r="F86">
        <f t="shared" si="2"/>
        <v>5</v>
      </c>
      <c r="G86" s="8"/>
      <c r="H86">
        <v>5</v>
      </c>
    </row>
    <row r="87" spans="3:8" x14ac:dyDescent="0.25">
      <c r="C87" t="s">
        <v>3</v>
      </c>
      <c r="D87" s="26"/>
      <c r="E87" s="12"/>
      <c r="F87">
        <f t="shared" si="2"/>
        <v>3</v>
      </c>
      <c r="G87" s="8"/>
      <c r="H87">
        <v>3</v>
      </c>
    </row>
    <row r="88" spans="3:8" x14ac:dyDescent="0.25">
      <c r="C88" t="s">
        <v>4</v>
      </c>
      <c r="D88" s="26"/>
      <c r="E88" s="12"/>
      <c r="F88">
        <f t="shared" si="2"/>
        <v>2</v>
      </c>
      <c r="G88" s="8"/>
      <c r="H88">
        <v>2</v>
      </c>
    </row>
    <row r="89" spans="3:8" x14ac:dyDescent="0.25">
      <c r="D89" s="26"/>
      <c r="E89" s="12"/>
      <c r="F89">
        <f t="shared" si="2"/>
        <v>0</v>
      </c>
      <c r="G89" s="8"/>
    </row>
    <row r="90" spans="3:8" x14ac:dyDescent="0.25">
      <c r="C90" s="2" t="s">
        <v>29</v>
      </c>
      <c r="D90" s="26"/>
      <c r="E90" s="12"/>
      <c r="F90">
        <f t="shared" si="2"/>
        <v>0</v>
      </c>
      <c r="G90" s="8"/>
    </row>
    <row r="91" spans="3:8" x14ac:dyDescent="0.25">
      <c r="C91" t="s">
        <v>0</v>
      </c>
      <c r="D91" s="29"/>
      <c r="F91">
        <f t="shared" si="2"/>
        <v>10</v>
      </c>
      <c r="G91" s="8"/>
      <c r="H91">
        <v>10</v>
      </c>
    </row>
    <row r="92" spans="3:8" x14ac:dyDescent="0.25">
      <c r="C92" t="s">
        <v>1</v>
      </c>
      <c r="D92" s="30"/>
      <c r="E92" s="12"/>
      <c r="F92">
        <f t="shared" si="2"/>
        <v>7</v>
      </c>
      <c r="G92" s="8"/>
      <c r="H92">
        <v>7</v>
      </c>
    </row>
    <row r="93" spans="3:8" x14ac:dyDescent="0.25">
      <c r="C93" t="s">
        <v>2</v>
      </c>
      <c r="D93" s="26"/>
      <c r="E93" s="12"/>
      <c r="F93">
        <f t="shared" si="2"/>
        <v>5</v>
      </c>
      <c r="G93" s="8"/>
      <c r="H93">
        <v>5</v>
      </c>
    </row>
    <row r="94" spans="3:8" x14ac:dyDescent="0.25">
      <c r="C94" t="s">
        <v>3</v>
      </c>
      <c r="D94" s="26"/>
      <c r="E94" s="12"/>
      <c r="F94">
        <f t="shared" si="2"/>
        <v>3</v>
      </c>
      <c r="G94" s="8"/>
      <c r="H94">
        <v>3</v>
      </c>
    </row>
    <row r="95" spans="3:8" x14ac:dyDescent="0.25">
      <c r="C95" t="s">
        <v>4</v>
      </c>
      <c r="D95" s="26"/>
      <c r="E95" s="12"/>
      <c r="F95">
        <f t="shared" si="2"/>
        <v>2</v>
      </c>
      <c r="G95" s="8"/>
      <c r="H95">
        <v>2</v>
      </c>
    </row>
    <row r="96" spans="3:8" x14ac:dyDescent="0.25">
      <c r="D96" s="26"/>
      <c r="E96" s="12"/>
      <c r="F96">
        <f t="shared" si="2"/>
        <v>0</v>
      </c>
      <c r="G96" s="8"/>
    </row>
    <row r="97" spans="3:8" x14ac:dyDescent="0.25">
      <c r="C97" s="2" t="s">
        <v>13</v>
      </c>
      <c r="D97" s="26"/>
      <c r="E97" s="12"/>
      <c r="F97">
        <f t="shared" si="2"/>
        <v>0</v>
      </c>
      <c r="G97" s="8"/>
    </row>
    <row r="98" spans="3:8" x14ac:dyDescent="0.25">
      <c r="C98" t="s">
        <v>0</v>
      </c>
      <c r="D98" s="26"/>
      <c r="E98" s="12"/>
      <c r="F98">
        <f t="shared" si="2"/>
        <v>10</v>
      </c>
      <c r="G98" s="8"/>
      <c r="H98">
        <f>G98+10</f>
        <v>10</v>
      </c>
    </row>
    <row r="99" spans="3:8" x14ac:dyDescent="0.25">
      <c r="C99" t="s">
        <v>1</v>
      </c>
      <c r="D99" s="26"/>
      <c r="E99" s="12"/>
      <c r="F99">
        <f t="shared" si="2"/>
        <v>7</v>
      </c>
      <c r="G99" s="8"/>
      <c r="H99">
        <f>G99+7</f>
        <v>7</v>
      </c>
    </row>
    <row r="100" spans="3:8" x14ac:dyDescent="0.25">
      <c r="C100" t="s">
        <v>2</v>
      </c>
      <c r="D100" s="26"/>
      <c r="E100" s="12"/>
      <c r="F100">
        <f t="shared" si="2"/>
        <v>5</v>
      </c>
      <c r="G100" s="8"/>
      <c r="H100">
        <f>G100+5</f>
        <v>5</v>
      </c>
    </row>
    <row r="101" spans="3:8" x14ac:dyDescent="0.25">
      <c r="C101" t="s">
        <v>3</v>
      </c>
      <c r="D101" s="26"/>
      <c r="E101" s="12"/>
      <c r="F101">
        <f t="shared" si="2"/>
        <v>3</v>
      </c>
      <c r="G101" s="8"/>
      <c r="H101">
        <f>G101+3</f>
        <v>3</v>
      </c>
    </row>
    <row r="102" spans="3:8" x14ac:dyDescent="0.25">
      <c r="C102" t="s">
        <v>4</v>
      </c>
      <c r="D102" s="26"/>
      <c r="E102" s="12"/>
      <c r="F102">
        <f t="shared" si="2"/>
        <v>2</v>
      </c>
      <c r="G102" s="8"/>
      <c r="H102">
        <f>G102+2</f>
        <v>2</v>
      </c>
    </row>
    <row r="103" spans="3:8" x14ac:dyDescent="0.25">
      <c r="D103" s="26"/>
      <c r="E103" s="12"/>
      <c r="F103">
        <f t="shared" si="2"/>
        <v>0</v>
      </c>
      <c r="G103" s="8"/>
    </row>
    <row r="104" spans="3:8" x14ac:dyDescent="0.25">
      <c r="C104" s="2" t="s">
        <v>14</v>
      </c>
      <c r="D104" s="26"/>
      <c r="E104" s="12"/>
      <c r="F104">
        <f t="shared" si="2"/>
        <v>0</v>
      </c>
      <c r="G104" s="8"/>
    </row>
    <row r="105" spans="3:8" x14ac:dyDescent="0.25">
      <c r="C105" t="s">
        <v>0</v>
      </c>
      <c r="D105" s="26"/>
      <c r="E105" s="12"/>
      <c r="F105">
        <f t="shared" si="2"/>
        <v>10</v>
      </c>
      <c r="G105" s="8"/>
      <c r="H105">
        <f>G105+10</f>
        <v>10</v>
      </c>
    </row>
    <row r="106" spans="3:8" x14ac:dyDescent="0.25">
      <c r="C106" t="s">
        <v>1</v>
      </c>
      <c r="D106" s="26"/>
      <c r="E106" s="12"/>
      <c r="F106">
        <f t="shared" si="2"/>
        <v>7</v>
      </c>
      <c r="G106" s="8"/>
      <c r="H106">
        <f>G106+7</f>
        <v>7</v>
      </c>
    </row>
    <row r="107" spans="3:8" x14ac:dyDescent="0.25">
      <c r="C107" t="s">
        <v>2</v>
      </c>
      <c r="D107" s="26"/>
      <c r="E107" s="12"/>
      <c r="F107">
        <f t="shared" si="2"/>
        <v>5</v>
      </c>
      <c r="G107" s="8"/>
      <c r="H107">
        <f>G107+5</f>
        <v>5</v>
      </c>
    </row>
    <row r="108" spans="3:8" x14ac:dyDescent="0.25">
      <c r="C108" t="s">
        <v>3</v>
      </c>
      <c r="D108" s="26"/>
      <c r="E108" s="12"/>
      <c r="F108">
        <f t="shared" si="2"/>
        <v>3</v>
      </c>
      <c r="G108" s="8"/>
      <c r="H108">
        <f>G108+3</f>
        <v>3</v>
      </c>
    </row>
    <row r="109" spans="3:8" x14ac:dyDescent="0.25">
      <c r="C109" t="s">
        <v>4</v>
      </c>
      <c r="D109" s="26"/>
      <c r="E109" s="12"/>
      <c r="F109">
        <f t="shared" si="2"/>
        <v>2</v>
      </c>
      <c r="G109" s="8"/>
      <c r="H109">
        <f>G109+2</f>
        <v>2</v>
      </c>
    </row>
    <row r="110" spans="3:8" x14ac:dyDescent="0.25">
      <c r="D110" s="26"/>
      <c r="E110" s="12"/>
      <c r="F110">
        <f t="shared" si="2"/>
        <v>0</v>
      </c>
      <c r="G110" s="8"/>
    </row>
    <row r="111" spans="3:8" x14ac:dyDescent="0.25">
      <c r="C111" s="2" t="s">
        <v>30</v>
      </c>
      <c r="D111" s="26"/>
      <c r="E111" s="12"/>
      <c r="F111">
        <f t="shared" si="2"/>
        <v>0</v>
      </c>
      <c r="G111" s="8"/>
    </row>
    <row r="112" spans="3:8" x14ac:dyDescent="0.25">
      <c r="C112" t="s">
        <v>0</v>
      </c>
      <c r="D112" s="26"/>
      <c r="E112" s="12"/>
      <c r="F112">
        <f t="shared" si="2"/>
        <v>10</v>
      </c>
      <c r="G112" s="8"/>
      <c r="H112">
        <f>G112+10</f>
        <v>10</v>
      </c>
    </row>
    <row r="113" spans="3:8" x14ac:dyDescent="0.25">
      <c r="C113" t="s">
        <v>1</v>
      </c>
      <c r="D113" s="26"/>
      <c r="E113" s="12"/>
      <c r="F113">
        <f t="shared" si="2"/>
        <v>7</v>
      </c>
      <c r="G113" s="8"/>
      <c r="H113">
        <f>G113+7</f>
        <v>7</v>
      </c>
    </row>
    <row r="114" spans="3:8" x14ac:dyDescent="0.25">
      <c r="C114" t="s">
        <v>2</v>
      </c>
      <c r="D114" s="26"/>
      <c r="E114" s="12"/>
      <c r="F114">
        <f t="shared" si="2"/>
        <v>5</v>
      </c>
      <c r="G114" s="8"/>
      <c r="H114">
        <f>G114+5</f>
        <v>5</v>
      </c>
    </row>
    <row r="115" spans="3:8" x14ac:dyDescent="0.25">
      <c r="C115" t="s">
        <v>3</v>
      </c>
      <c r="D115" s="26"/>
      <c r="E115" s="12"/>
      <c r="F115">
        <f t="shared" si="2"/>
        <v>3</v>
      </c>
      <c r="G115" s="8"/>
      <c r="H115">
        <f>G115+3</f>
        <v>3</v>
      </c>
    </row>
    <row r="116" spans="3:8" x14ac:dyDescent="0.25">
      <c r="C116" t="s">
        <v>4</v>
      </c>
      <c r="D116" s="26"/>
      <c r="E116" s="12"/>
      <c r="F116">
        <f t="shared" si="2"/>
        <v>2</v>
      </c>
      <c r="G116" s="8"/>
      <c r="H116">
        <f>G116+2</f>
        <v>2</v>
      </c>
    </row>
    <row r="117" spans="3:8" x14ac:dyDescent="0.25">
      <c r="D117" s="29"/>
      <c r="F117">
        <f t="shared" si="2"/>
        <v>0</v>
      </c>
    </row>
    <row r="118" spans="3:8" ht="12.75" x14ac:dyDescent="0.2">
      <c r="C118" s="1" t="s">
        <v>106</v>
      </c>
      <c r="D118" s="29"/>
      <c r="E118"/>
      <c r="F118">
        <f t="shared" si="2"/>
        <v>0</v>
      </c>
    </row>
    <row r="119" spans="3:8" ht="12.75" x14ac:dyDescent="0.2">
      <c r="C119" s="14" t="s">
        <v>0</v>
      </c>
      <c r="D119" s="29"/>
      <c r="E119"/>
      <c r="F119">
        <f t="shared" si="2"/>
        <v>10</v>
      </c>
      <c r="H119">
        <v>10</v>
      </c>
    </row>
    <row r="120" spans="3:8" x14ac:dyDescent="0.25">
      <c r="C120" s="14" t="s">
        <v>1</v>
      </c>
      <c r="D120" s="29"/>
      <c r="F120">
        <f t="shared" si="2"/>
        <v>7</v>
      </c>
      <c r="H120">
        <v>7</v>
      </c>
    </row>
    <row r="121" spans="3:8" ht="12.75" x14ac:dyDescent="0.2">
      <c r="C121" s="14" t="s">
        <v>2</v>
      </c>
      <c r="D121" s="29"/>
      <c r="E121"/>
      <c r="F121">
        <f t="shared" si="2"/>
        <v>5</v>
      </c>
      <c r="H121">
        <v>5</v>
      </c>
    </row>
    <row r="122" spans="3:8" ht="12.75" x14ac:dyDescent="0.2">
      <c r="C122" s="14" t="s">
        <v>3</v>
      </c>
      <c r="D122" s="29"/>
      <c r="E122"/>
      <c r="F122">
        <f t="shared" si="2"/>
        <v>3</v>
      </c>
      <c r="H122">
        <v>3</v>
      </c>
    </row>
    <row r="123" spans="3:8" ht="12.75" x14ac:dyDescent="0.2">
      <c r="C123" s="14" t="s">
        <v>4</v>
      </c>
      <c r="E123"/>
      <c r="F123">
        <f t="shared" si="2"/>
        <v>2</v>
      </c>
      <c r="H123">
        <v>2</v>
      </c>
    </row>
  </sheetData>
  <phoneticPr fontId="1" type="noConversion"/>
  <pageMargins left="0.75" right="0.75" top="1" bottom="1" header="0.5" footer="0.5"/>
  <pageSetup scale="52" orientation="portrait" r:id="rId1"/>
  <headerFooter alignWithMargins="0"/>
  <rowBreaks count="1" manualBreakCount="1">
    <brk id="58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3"/>
  <sheetViews>
    <sheetView topLeftCell="A7" zoomScaleNormal="100" workbookViewId="0">
      <selection activeCell="E23" sqref="E23"/>
    </sheetView>
  </sheetViews>
  <sheetFormatPr defaultRowHeight="12.75" x14ac:dyDescent="0.2"/>
  <cols>
    <col min="1" max="1" width="34.42578125" bestFit="1" customWidth="1"/>
    <col min="2" max="2" width="4" bestFit="1" customWidth="1"/>
    <col min="3" max="3" width="19.5703125" bestFit="1" customWidth="1"/>
    <col min="4" max="4" width="19.5703125" customWidth="1"/>
    <col min="5" max="5" width="25.5703125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1" t="s">
        <v>41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>
        <v>22</v>
      </c>
      <c r="C2" t="s">
        <v>0</v>
      </c>
      <c r="E2" s="10"/>
      <c r="F2">
        <f>(H2+G2)*B3</f>
        <v>10</v>
      </c>
      <c r="G2" s="8"/>
      <c r="H2">
        <v>10</v>
      </c>
    </row>
    <row r="3" spans="1:8" ht="15.75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1</v>
      </c>
      <c r="C3" t="s">
        <v>1</v>
      </c>
      <c r="E3" s="10"/>
      <c r="F3">
        <f>(H3+G3)*B3</f>
        <v>7</v>
      </c>
      <c r="G3" s="8"/>
      <c r="H3">
        <v>7</v>
      </c>
    </row>
    <row r="4" spans="1:8" ht="15.75" x14ac:dyDescent="0.25">
      <c r="C4" t="s">
        <v>2</v>
      </c>
      <c r="E4" s="10"/>
      <c r="F4">
        <f>(H4+G4)*B3</f>
        <v>5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3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2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F9">
        <f>(H9+G9)*B3</f>
        <v>10</v>
      </c>
      <c r="G9" s="8"/>
      <c r="H9">
        <v>10</v>
      </c>
    </row>
    <row r="10" spans="1:8" ht="15.75" x14ac:dyDescent="0.25">
      <c r="C10" t="s">
        <v>1</v>
      </c>
      <c r="E10" s="12"/>
      <c r="F10">
        <f>(H10+G10)*B3</f>
        <v>7</v>
      </c>
      <c r="G10" s="8"/>
      <c r="H10">
        <v>7</v>
      </c>
    </row>
    <row r="11" spans="1:8" ht="15.75" x14ac:dyDescent="0.25">
      <c r="C11" t="s">
        <v>2</v>
      </c>
      <c r="E11" s="12"/>
      <c r="F11">
        <f>(H11+G11)*B3</f>
        <v>5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3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2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E16" s="10"/>
      <c r="F16">
        <f>(H16+G16)*B3</f>
        <v>10</v>
      </c>
      <c r="G16" s="8"/>
      <c r="H16">
        <v>10</v>
      </c>
    </row>
    <row r="17" spans="1:8" ht="15.75" x14ac:dyDescent="0.25">
      <c r="C17" t="s">
        <v>1</v>
      </c>
      <c r="E17" s="10"/>
      <c r="F17">
        <f>(H17+G17)*B3</f>
        <v>7</v>
      </c>
      <c r="G17" s="8"/>
      <c r="H17">
        <v>7</v>
      </c>
    </row>
    <row r="18" spans="1:8" ht="15.75" x14ac:dyDescent="0.25">
      <c r="C18" t="s">
        <v>2</v>
      </c>
      <c r="E18" s="10"/>
      <c r="F18">
        <f>(H18+G18)*B3</f>
        <v>5</v>
      </c>
      <c r="G18" s="8"/>
      <c r="H18">
        <v>5</v>
      </c>
    </row>
    <row r="19" spans="1:8" ht="15.75" x14ac:dyDescent="0.25">
      <c r="C19" t="s">
        <v>3</v>
      </c>
      <c r="E19" s="10"/>
      <c r="F19">
        <f>(H19+G19)*B3</f>
        <v>3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2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ht="15.75" x14ac:dyDescent="0.25">
      <c r="C23" t="s">
        <v>0</v>
      </c>
      <c r="D23">
        <v>67725</v>
      </c>
      <c r="E23" s="10" t="s">
        <v>388</v>
      </c>
      <c r="F23">
        <f>(H23+G23)*B3</f>
        <v>16</v>
      </c>
      <c r="G23" s="8">
        <v>6</v>
      </c>
      <c r="H23">
        <v>10</v>
      </c>
    </row>
    <row r="24" spans="1:8" ht="15.75" x14ac:dyDescent="0.25">
      <c r="C24" t="s">
        <v>1</v>
      </c>
      <c r="D24">
        <v>67488</v>
      </c>
      <c r="E24" s="10" t="s">
        <v>390</v>
      </c>
      <c r="F24">
        <f>(H24+G24)*B3</f>
        <v>11</v>
      </c>
      <c r="G24" s="8">
        <v>4</v>
      </c>
      <c r="H24">
        <v>7</v>
      </c>
    </row>
    <row r="25" spans="1:8" ht="15.75" x14ac:dyDescent="0.25">
      <c r="C25" t="s">
        <v>2</v>
      </c>
      <c r="D25">
        <v>67630</v>
      </c>
      <c r="E25" s="10" t="s">
        <v>110</v>
      </c>
      <c r="F25">
        <f>(H25+G25)*B3</f>
        <v>5</v>
      </c>
      <c r="G25" s="8"/>
      <c r="H25">
        <v>5</v>
      </c>
    </row>
    <row r="26" spans="1:8" ht="15.75" x14ac:dyDescent="0.25">
      <c r="C26" t="s">
        <v>3</v>
      </c>
      <c r="E26" s="10"/>
      <c r="F26">
        <f>(H26+G26)*B3</f>
        <v>3</v>
      </c>
      <c r="G26" s="8"/>
      <c r="H26">
        <v>3</v>
      </c>
    </row>
    <row r="27" spans="1:8" ht="15.75" x14ac:dyDescent="0.25">
      <c r="C27" t="s">
        <v>4</v>
      </c>
      <c r="E27" s="10"/>
      <c r="F27">
        <f>(H27+G27)*B3</f>
        <v>2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2" t="s">
        <v>22</v>
      </c>
      <c r="D29" s="2"/>
      <c r="E29" s="12"/>
      <c r="G29" s="8"/>
    </row>
    <row r="30" spans="1:8" ht="15.75" x14ac:dyDescent="0.25">
      <c r="B30" s="3"/>
      <c r="C30" t="s">
        <v>0</v>
      </c>
      <c r="D30" s="14" t="s">
        <v>91</v>
      </c>
      <c r="E30" s="10" t="s">
        <v>413</v>
      </c>
      <c r="F30">
        <f>(H30+G30)*B3</f>
        <v>10</v>
      </c>
      <c r="G30" s="8"/>
      <c r="H30">
        <v>10</v>
      </c>
    </row>
    <row r="31" spans="1:8" ht="16.5" x14ac:dyDescent="0.25">
      <c r="B31" s="3"/>
      <c r="C31" t="s">
        <v>1</v>
      </c>
      <c r="D31" s="14" t="s">
        <v>117</v>
      </c>
      <c r="E31" s="36" t="s">
        <v>432</v>
      </c>
      <c r="F31">
        <f>(H31+G31)*B3</f>
        <v>7</v>
      </c>
      <c r="G31" s="8"/>
      <c r="H31">
        <v>7</v>
      </c>
    </row>
    <row r="32" spans="1:8" ht="15.75" x14ac:dyDescent="0.25">
      <c r="B32" s="3"/>
      <c r="C32" t="s">
        <v>2</v>
      </c>
      <c r="E32" s="10"/>
      <c r="F32">
        <f>(H32+G32)*B3</f>
        <v>5</v>
      </c>
      <c r="G32" s="8"/>
      <c r="H32">
        <v>5</v>
      </c>
    </row>
    <row r="33" spans="2:8" ht="15.75" x14ac:dyDescent="0.25">
      <c r="B33" s="3"/>
      <c r="C33" t="s">
        <v>3</v>
      </c>
      <c r="E33" s="10"/>
      <c r="F33">
        <f>(H33+G33)*B3</f>
        <v>3</v>
      </c>
      <c r="G33" s="8"/>
      <c r="H33">
        <v>3</v>
      </c>
    </row>
    <row r="34" spans="2:8" ht="15.75" x14ac:dyDescent="0.25">
      <c r="B34" s="3"/>
      <c r="C34" t="s">
        <v>4</v>
      </c>
      <c r="E34" s="10"/>
      <c r="F34">
        <f>(H34+G34)*B3</f>
        <v>2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E37" s="10"/>
      <c r="F37">
        <f>(H37+G37)*B3</f>
        <v>10</v>
      </c>
      <c r="G37" s="8"/>
      <c r="H37">
        <v>10</v>
      </c>
    </row>
    <row r="38" spans="2:8" ht="15.75" x14ac:dyDescent="0.25">
      <c r="B38" s="3"/>
      <c r="C38" t="s">
        <v>1</v>
      </c>
      <c r="E38" s="10"/>
      <c r="F38">
        <f>(H38+G38)*B3</f>
        <v>7</v>
      </c>
      <c r="G38" s="8"/>
      <c r="H38">
        <v>7</v>
      </c>
    </row>
    <row r="39" spans="2:8" ht="15.75" x14ac:dyDescent="0.25">
      <c r="C39" t="s">
        <v>2</v>
      </c>
      <c r="E39" s="10"/>
      <c r="F39">
        <f>(H39+G39)*B3</f>
        <v>5</v>
      </c>
      <c r="G39" s="8"/>
      <c r="H39">
        <v>5</v>
      </c>
    </row>
    <row r="40" spans="2:8" ht="15.75" x14ac:dyDescent="0.25">
      <c r="C40" t="s">
        <v>3</v>
      </c>
      <c r="E40" s="10"/>
      <c r="F40">
        <f>(H40+G40)*B3</f>
        <v>3</v>
      </c>
      <c r="G40" s="8"/>
      <c r="H40">
        <v>3</v>
      </c>
    </row>
    <row r="41" spans="2:8" ht="15.75" x14ac:dyDescent="0.25">
      <c r="C41" t="s">
        <v>4</v>
      </c>
      <c r="E41" s="12"/>
      <c r="F41">
        <f>(H41+G41)*B3</f>
        <v>2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 t="s">
        <v>32</v>
      </c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ht="15.75" x14ac:dyDescent="0.25">
      <c r="C45" t="s">
        <v>0</v>
      </c>
      <c r="D45">
        <v>123062</v>
      </c>
      <c r="E45" s="10" t="s">
        <v>394</v>
      </c>
      <c r="F45">
        <f>(H45+G45)*B3</f>
        <v>16</v>
      </c>
      <c r="G45" s="8">
        <v>6</v>
      </c>
      <c r="H45">
        <v>10</v>
      </c>
    </row>
    <row r="46" spans="2:8" ht="15.75" x14ac:dyDescent="0.25">
      <c r="C46" t="s">
        <v>1</v>
      </c>
      <c r="D46">
        <v>121283</v>
      </c>
      <c r="E46" s="10" t="s">
        <v>414</v>
      </c>
      <c r="F46">
        <f>(H46+G46)*B3</f>
        <v>7</v>
      </c>
      <c r="G46" s="8"/>
      <c r="H46">
        <v>7</v>
      </c>
    </row>
    <row r="47" spans="2:8" ht="15.75" x14ac:dyDescent="0.25">
      <c r="C47" t="s">
        <v>2</v>
      </c>
      <c r="E47" s="10"/>
      <c r="F47">
        <f>(H47+G47)*B3</f>
        <v>5</v>
      </c>
      <c r="G47" s="8"/>
      <c r="H47">
        <v>5</v>
      </c>
    </row>
    <row r="48" spans="2:8" ht="15.75" x14ac:dyDescent="0.25">
      <c r="C48" t="s">
        <v>3</v>
      </c>
      <c r="D48" s="14">
        <v>121551</v>
      </c>
      <c r="E48" s="10" t="s">
        <v>415</v>
      </c>
      <c r="F48">
        <f>(H48+G48)*B3</f>
        <v>3</v>
      </c>
      <c r="G48" s="8"/>
      <c r="H48">
        <v>3</v>
      </c>
    </row>
    <row r="49" spans="3:8" ht="15.75" x14ac:dyDescent="0.25">
      <c r="C49" t="s">
        <v>4</v>
      </c>
      <c r="D49" s="14">
        <v>12392</v>
      </c>
      <c r="E49" s="10" t="s">
        <v>321</v>
      </c>
      <c r="F49">
        <f>(H49+G49)*B3</f>
        <v>2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2" t="s">
        <v>33</v>
      </c>
      <c r="D52" s="2"/>
      <c r="E52" s="12"/>
      <c r="G52" s="8"/>
    </row>
    <row r="53" spans="3:8" ht="15.75" x14ac:dyDescent="0.25">
      <c r="C53" t="s">
        <v>0</v>
      </c>
      <c r="E53" s="10"/>
      <c r="F53">
        <f>(H53+G53)*B3</f>
        <v>10</v>
      </c>
      <c r="G53" s="8"/>
      <c r="H53">
        <v>10</v>
      </c>
    </row>
    <row r="54" spans="3:8" ht="15.75" x14ac:dyDescent="0.25">
      <c r="C54" t="s">
        <v>1</v>
      </c>
      <c r="E54" s="10"/>
      <c r="F54">
        <f>(H54+G54)*B3</f>
        <v>7</v>
      </c>
      <c r="G54" s="8"/>
      <c r="H54">
        <v>7</v>
      </c>
    </row>
    <row r="55" spans="3:8" ht="15.75" x14ac:dyDescent="0.25">
      <c r="C55" t="s">
        <v>2</v>
      </c>
      <c r="E55" s="10"/>
      <c r="F55">
        <f>(H55+G55)*B3</f>
        <v>5</v>
      </c>
      <c r="G55" s="8"/>
      <c r="H55">
        <v>5</v>
      </c>
    </row>
    <row r="56" spans="3:8" ht="15.75" x14ac:dyDescent="0.25">
      <c r="C56" t="s">
        <v>3</v>
      </c>
      <c r="E56" s="10"/>
      <c r="F56">
        <f>(H56+G56)*B3</f>
        <v>3</v>
      </c>
      <c r="G56" s="8"/>
      <c r="H56">
        <v>3</v>
      </c>
    </row>
    <row r="57" spans="3:8" ht="15.75" x14ac:dyDescent="0.25">
      <c r="C57" t="s">
        <v>4</v>
      </c>
      <c r="E57" s="10"/>
      <c r="F57">
        <f>(H57+G57)*B3</f>
        <v>2</v>
      </c>
      <c r="G57" s="8"/>
      <c r="H57">
        <v>2</v>
      </c>
    </row>
    <row r="58" spans="3:8" ht="15.75" x14ac:dyDescent="0.25">
      <c r="E58" s="12"/>
      <c r="G58" s="8"/>
    </row>
    <row r="59" spans="3:8" ht="15.75" x14ac:dyDescent="0.25">
      <c r="C59" s="1" t="s">
        <v>25</v>
      </c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5.75" x14ac:dyDescent="0.25">
      <c r="C61" t="s">
        <v>0</v>
      </c>
      <c r="E61" s="10"/>
      <c r="F61">
        <f>(H61+G61)*B3</f>
        <v>10</v>
      </c>
      <c r="G61" s="8"/>
      <c r="H61">
        <v>10</v>
      </c>
    </row>
    <row r="62" spans="3:8" ht="15.75" x14ac:dyDescent="0.25">
      <c r="C62" t="s">
        <v>1</v>
      </c>
      <c r="E62" s="10"/>
      <c r="F62">
        <f>(H62+G62)*B3</f>
        <v>7</v>
      </c>
      <c r="G62" s="8"/>
      <c r="H62">
        <v>7</v>
      </c>
    </row>
    <row r="63" spans="3:8" x14ac:dyDescent="0.2">
      <c r="C63" t="s">
        <v>2</v>
      </c>
      <c r="D63">
        <v>123893</v>
      </c>
      <c r="E63" s="14" t="s">
        <v>416</v>
      </c>
      <c r="F63">
        <f>(H63+G63)*B3</f>
        <v>5</v>
      </c>
      <c r="G63" s="8"/>
      <c r="H63">
        <v>5</v>
      </c>
    </row>
    <row r="64" spans="3:8" ht="15.75" x14ac:dyDescent="0.25">
      <c r="C64" t="s">
        <v>3</v>
      </c>
      <c r="D64" s="14"/>
      <c r="E64" s="10"/>
      <c r="F64">
        <f>(H64+G64)*B3</f>
        <v>3</v>
      </c>
      <c r="G64" s="8"/>
      <c r="H64">
        <v>3</v>
      </c>
    </row>
    <row r="65" spans="3:8" ht="15.75" x14ac:dyDescent="0.25">
      <c r="C65" t="s">
        <v>4</v>
      </c>
      <c r="E65" s="10"/>
      <c r="F65">
        <f>(H65+G65)*B3</f>
        <v>2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5.75" x14ac:dyDescent="0.25">
      <c r="C69" t="s">
        <v>0</v>
      </c>
      <c r="E69" s="10"/>
      <c r="F69">
        <f>(H69+G69)*B3</f>
        <v>10</v>
      </c>
      <c r="G69" s="8"/>
      <c r="H69">
        <v>10</v>
      </c>
    </row>
    <row r="70" spans="3:8" ht="15.75" x14ac:dyDescent="0.25">
      <c r="C70" t="s">
        <v>1</v>
      </c>
      <c r="E70" s="10"/>
      <c r="F70">
        <f>(H70+G70)*B3</f>
        <v>7</v>
      </c>
      <c r="G70" s="8"/>
      <c r="H70">
        <v>7</v>
      </c>
    </row>
    <row r="71" spans="3:8" ht="15.75" x14ac:dyDescent="0.25">
      <c r="C71" t="s">
        <v>2</v>
      </c>
      <c r="E71" s="10"/>
      <c r="F71">
        <f>(H71+G71)*B3</f>
        <v>5</v>
      </c>
      <c r="G71" s="8"/>
      <c r="H71">
        <v>5</v>
      </c>
    </row>
    <row r="72" spans="3:8" ht="15.75" x14ac:dyDescent="0.25">
      <c r="C72" t="s">
        <v>3</v>
      </c>
      <c r="E72" s="10"/>
      <c r="F72">
        <f>(H72+G72)*B3</f>
        <v>3</v>
      </c>
      <c r="G72" s="8"/>
      <c r="H72">
        <v>3</v>
      </c>
    </row>
    <row r="73" spans="3:8" ht="15.75" x14ac:dyDescent="0.25">
      <c r="C73" t="s">
        <v>4</v>
      </c>
      <c r="E73" s="10"/>
      <c r="F73">
        <f>(H73+G73)*B3</f>
        <v>2</v>
      </c>
      <c r="G73" s="8"/>
      <c r="H73">
        <v>2</v>
      </c>
    </row>
    <row r="74" spans="3:8" ht="15.75" x14ac:dyDescent="0.25">
      <c r="E74" s="12"/>
      <c r="G74" s="8"/>
    </row>
    <row r="75" spans="3:8" ht="15.75" x14ac:dyDescent="0.25">
      <c r="C75" s="2" t="s">
        <v>27</v>
      </c>
      <c r="D75" s="2"/>
      <c r="E75" s="12"/>
      <c r="G75" s="8"/>
    </row>
    <row r="76" spans="3:8" ht="15.75" x14ac:dyDescent="0.25">
      <c r="C76" t="s">
        <v>0</v>
      </c>
      <c r="D76">
        <v>5007</v>
      </c>
      <c r="E76" s="10" t="s">
        <v>400</v>
      </c>
      <c r="F76">
        <f>(H76+G76)*B3</f>
        <v>14</v>
      </c>
      <c r="G76" s="8">
        <v>4</v>
      </c>
      <c r="H76">
        <v>10</v>
      </c>
    </row>
    <row r="77" spans="3:8" ht="15.75" x14ac:dyDescent="0.25">
      <c r="C77" t="s">
        <v>1</v>
      </c>
      <c r="E77" s="10"/>
      <c r="F77">
        <f>(H77+G77)*B3</f>
        <v>7</v>
      </c>
      <c r="G77" s="8"/>
      <c r="H77">
        <v>7</v>
      </c>
    </row>
    <row r="78" spans="3:8" ht="15.75" x14ac:dyDescent="0.25">
      <c r="C78" t="s">
        <v>2</v>
      </c>
      <c r="E78" s="10"/>
      <c r="F78">
        <f>(H78+G78)*B3</f>
        <v>5</v>
      </c>
      <c r="G78" s="8"/>
      <c r="H78">
        <v>5</v>
      </c>
    </row>
    <row r="79" spans="3:8" ht="15.75" x14ac:dyDescent="0.25">
      <c r="C79" t="s">
        <v>3</v>
      </c>
      <c r="E79" s="10"/>
      <c r="F79">
        <f>(H79+G79)*B3</f>
        <v>3</v>
      </c>
      <c r="G79" s="8"/>
      <c r="H79">
        <v>3</v>
      </c>
    </row>
    <row r="80" spans="3:8" ht="15.75" x14ac:dyDescent="0.25">
      <c r="C80" t="s">
        <v>4</v>
      </c>
      <c r="E80" s="10"/>
      <c r="F80">
        <f>(H80+G80)*B3</f>
        <v>2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2"/>
      <c r="E82" s="12"/>
      <c r="G82" s="8"/>
    </row>
    <row r="83" spans="3:8" ht="15.75" x14ac:dyDescent="0.25">
      <c r="C83" t="s">
        <v>0</v>
      </c>
      <c r="E83" s="10"/>
      <c r="F83">
        <f>(H83+G83)*B3</f>
        <v>10</v>
      </c>
      <c r="G83" s="8"/>
      <c r="H83">
        <v>10</v>
      </c>
    </row>
    <row r="84" spans="3:8" ht="15.75" x14ac:dyDescent="0.25">
      <c r="C84" t="s">
        <v>1</v>
      </c>
      <c r="E84" s="10"/>
      <c r="F84">
        <f>(H84+G84)*B3</f>
        <v>7</v>
      </c>
      <c r="G84" s="8"/>
      <c r="H84">
        <v>7</v>
      </c>
    </row>
    <row r="85" spans="3:8" ht="15.75" x14ac:dyDescent="0.25">
      <c r="C85" t="s">
        <v>2</v>
      </c>
      <c r="E85" s="10"/>
      <c r="F85">
        <f>(H85+G85)*B3</f>
        <v>5</v>
      </c>
      <c r="G85" s="8"/>
      <c r="H85">
        <v>5</v>
      </c>
    </row>
    <row r="86" spans="3:8" ht="15.75" x14ac:dyDescent="0.25">
      <c r="C86" t="s">
        <v>3</v>
      </c>
      <c r="E86" s="10"/>
      <c r="F86">
        <f>(H86+G86)*B3</f>
        <v>3</v>
      </c>
      <c r="G86" s="8"/>
      <c r="H86">
        <v>3</v>
      </c>
    </row>
    <row r="87" spans="3:8" ht="15.75" x14ac:dyDescent="0.25">
      <c r="C87" t="s">
        <v>4</v>
      </c>
      <c r="E87" s="10"/>
      <c r="F87">
        <f>(H87+G87)*B3</f>
        <v>2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5.75" x14ac:dyDescent="0.25">
      <c r="C90" t="s">
        <v>0</v>
      </c>
      <c r="D90">
        <v>127422</v>
      </c>
      <c r="E90" s="10" t="s">
        <v>417</v>
      </c>
      <c r="F90">
        <f>(H90+G90)*B3</f>
        <v>12</v>
      </c>
      <c r="G90" s="8">
        <v>2</v>
      </c>
      <c r="H90">
        <v>10</v>
      </c>
    </row>
    <row r="91" spans="3:8" ht="15.75" x14ac:dyDescent="0.25">
      <c r="C91" t="s">
        <v>1</v>
      </c>
      <c r="D91">
        <v>128642</v>
      </c>
      <c r="E91" s="10" t="s">
        <v>418</v>
      </c>
      <c r="F91">
        <f>(H91+G91)*B3</f>
        <v>7</v>
      </c>
      <c r="G91" s="8"/>
      <c r="H91">
        <v>7</v>
      </c>
    </row>
    <row r="92" spans="3:8" ht="15.75" x14ac:dyDescent="0.25">
      <c r="C92" t="s">
        <v>2</v>
      </c>
      <c r="E92" s="10"/>
      <c r="F92">
        <f>(H92+G92)*B3</f>
        <v>5</v>
      </c>
      <c r="G92" s="8"/>
      <c r="H92">
        <v>5</v>
      </c>
    </row>
    <row r="93" spans="3:8" ht="15.75" x14ac:dyDescent="0.25">
      <c r="C93" t="s">
        <v>3</v>
      </c>
      <c r="E93" s="10"/>
      <c r="F93">
        <f>(H93+G93)*B3</f>
        <v>3</v>
      </c>
      <c r="G93" s="8"/>
      <c r="H93">
        <v>3</v>
      </c>
    </row>
    <row r="94" spans="3:8" ht="15.75" x14ac:dyDescent="0.25">
      <c r="C94" t="s">
        <v>4</v>
      </c>
      <c r="E94" s="10"/>
      <c r="F94">
        <f>(H94+G94)*B3</f>
        <v>2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2" t="s">
        <v>13</v>
      </c>
      <c r="D96" s="2"/>
      <c r="E96" s="12"/>
      <c r="G96" s="8"/>
    </row>
    <row r="97" spans="3:8" ht="15.75" x14ac:dyDescent="0.25">
      <c r="C97" t="s">
        <v>0</v>
      </c>
      <c r="D97">
        <v>128649</v>
      </c>
      <c r="E97" s="10" t="s">
        <v>408</v>
      </c>
      <c r="F97">
        <f>(H97+G97)*B3</f>
        <v>11</v>
      </c>
      <c r="G97" s="8">
        <v>1</v>
      </c>
      <c r="H97">
        <f>G100+10</f>
        <v>10</v>
      </c>
    </row>
    <row r="98" spans="3:8" ht="15.75" x14ac:dyDescent="0.25">
      <c r="C98" t="s">
        <v>1</v>
      </c>
      <c r="D98" s="14">
        <v>128686</v>
      </c>
      <c r="E98" s="10" t="s">
        <v>419</v>
      </c>
      <c r="F98">
        <f>(H98+G98)*B3</f>
        <v>7</v>
      </c>
      <c r="G98" s="8"/>
      <c r="H98">
        <f>G101+7</f>
        <v>7</v>
      </c>
    </row>
    <row r="99" spans="3:8" ht="15.75" x14ac:dyDescent="0.25">
      <c r="C99" t="s">
        <v>2</v>
      </c>
      <c r="D99">
        <v>128648</v>
      </c>
      <c r="E99" s="10" t="s">
        <v>420</v>
      </c>
      <c r="F99">
        <f>(H99+G99)*B3</f>
        <v>5</v>
      </c>
      <c r="G99" s="8"/>
      <c r="H99">
        <f>G102+5</f>
        <v>5</v>
      </c>
    </row>
    <row r="100" spans="3:8" ht="15.75" x14ac:dyDescent="0.25">
      <c r="C100" t="s">
        <v>3</v>
      </c>
      <c r="D100">
        <v>128811</v>
      </c>
      <c r="E100" s="10" t="s">
        <v>421</v>
      </c>
      <c r="F100">
        <f>(H100+G100)*B3</f>
        <v>3</v>
      </c>
      <c r="G100" s="8"/>
      <c r="H100">
        <f>G103+3</f>
        <v>3</v>
      </c>
    </row>
    <row r="101" spans="3:8" ht="15.75" x14ac:dyDescent="0.25">
      <c r="C101" t="s">
        <v>4</v>
      </c>
      <c r="D101">
        <v>128620</v>
      </c>
      <c r="E101" s="10" t="s">
        <v>406</v>
      </c>
      <c r="F101">
        <f>(H101+G101)*B3</f>
        <v>2</v>
      </c>
      <c r="G101" s="8"/>
      <c r="H101">
        <f>G104+2</f>
        <v>2</v>
      </c>
    </row>
    <row r="102" spans="3:8" ht="15.75" x14ac:dyDescent="0.25">
      <c r="E102" s="12"/>
      <c r="G102" s="8"/>
    </row>
    <row r="103" spans="3:8" ht="15.75" x14ac:dyDescent="0.25">
      <c r="C103" s="2" t="s">
        <v>14</v>
      </c>
      <c r="D103" s="2"/>
      <c r="E103" s="12"/>
      <c r="G103" s="8"/>
    </row>
    <row r="104" spans="3:8" ht="15.75" x14ac:dyDescent="0.25">
      <c r="C104" t="s">
        <v>0</v>
      </c>
      <c r="E104" s="10"/>
      <c r="F104">
        <f>(H104+G104)*B3</f>
        <v>10</v>
      </c>
      <c r="G104" s="8"/>
      <c r="H104">
        <f>G108+10</f>
        <v>10</v>
      </c>
    </row>
    <row r="105" spans="3:8" ht="15.75" x14ac:dyDescent="0.25">
      <c r="C105" t="s">
        <v>1</v>
      </c>
      <c r="E105" s="10"/>
      <c r="F105">
        <f>(H105+G105)*B3</f>
        <v>7</v>
      </c>
      <c r="G105" s="8"/>
      <c r="H105">
        <f>G109+7</f>
        <v>7</v>
      </c>
    </row>
    <row r="106" spans="3:8" ht="15.75" x14ac:dyDescent="0.25">
      <c r="C106" t="s">
        <v>2</v>
      </c>
      <c r="E106" s="10"/>
      <c r="F106">
        <f>(H106+G106)*B3</f>
        <v>5</v>
      </c>
      <c r="G106" s="8"/>
      <c r="H106">
        <f>G110+5</f>
        <v>5</v>
      </c>
    </row>
    <row r="107" spans="3:8" ht="15.75" x14ac:dyDescent="0.25">
      <c r="C107" t="s">
        <v>3</v>
      </c>
      <c r="E107" s="10"/>
      <c r="F107">
        <f>(H107+G107)*B3</f>
        <v>3</v>
      </c>
      <c r="G107" s="8"/>
      <c r="H107">
        <f>G111+3</f>
        <v>3</v>
      </c>
    </row>
    <row r="108" spans="3:8" ht="15.75" x14ac:dyDescent="0.25">
      <c r="C108" t="s">
        <v>4</v>
      </c>
      <c r="E108" s="10"/>
      <c r="F108">
        <f>(H108+G108)*B3</f>
        <v>2</v>
      </c>
      <c r="G108" s="8"/>
      <c r="H108">
        <f>G112+2</f>
        <v>2</v>
      </c>
    </row>
    <row r="109" spans="3:8" ht="15.75" x14ac:dyDescent="0.25">
      <c r="E109" s="12"/>
      <c r="G109" s="8"/>
    </row>
    <row r="110" spans="3:8" ht="15.75" x14ac:dyDescent="0.25">
      <c r="C110" s="2" t="s">
        <v>46</v>
      </c>
      <c r="D110" s="2"/>
      <c r="E110" s="12"/>
      <c r="G110" s="8"/>
    </row>
    <row r="111" spans="3:8" ht="15.75" x14ac:dyDescent="0.25">
      <c r="C111" t="s">
        <v>0</v>
      </c>
      <c r="D111" s="14"/>
      <c r="E111" s="10"/>
      <c r="F111">
        <f>(H111+G111)*B3</f>
        <v>10</v>
      </c>
      <c r="G111" s="8"/>
      <c r="H111">
        <v>10</v>
      </c>
    </row>
    <row r="112" spans="3:8" ht="15.75" x14ac:dyDescent="0.25">
      <c r="C112" t="s">
        <v>1</v>
      </c>
      <c r="E112" s="10"/>
      <c r="F112">
        <f>(H112+G112)*B3</f>
        <v>7</v>
      </c>
      <c r="G112" s="8"/>
      <c r="H112">
        <v>7</v>
      </c>
    </row>
    <row r="113" spans="1:8" ht="15.75" x14ac:dyDescent="0.25">
      <c r="C113" t="s">
        <v>2</v>
      </c>
      <c r="E113" s="10"/>
      <c r="F113">
        <f>(H113+G113)*B3</f>
        <v>5</v>
      </c>
      <c r="G113" s="8"/>
      <c r="H113">
        <f>G117+5</f>
        <v>5</v>
      </c>
    </row>
    <row r="114" spans="1:8" ht="15.75" x14ac:dyDescent="0.25">
      <c r="C114" t="s">
        <v>3</v>
      </c>
      <c r="E114" s="10"/>
      <c r="F114">
        <f>(H114+G114)*B3</f>
        <v>3</v>
      </c>
      <c r="G114" s="8"/>
      <c r="H114">
        <f>G118+3</f>
        <v>3</v>
      </c>
    </row>
    <row r="115" spans="1:8" ht="15.75" x14ac:dyDescent="0.25">
      <c r="C115" t="s">
        <v>4</v>
      </c>
      <c r="E115" s="10"/>
      <c r="F115">
        <f>(H115+G115)*B3</f>
        <v>10</v>
      </c>
      <c r="G115" s="8"/>
      <c r="H115">
        <v>10</v>
      </c>
    </row>
    <row r="116" spans="1:8" ht="15.75" x14ac:dyDescent="0.25">
      <c r="E116" s="12"/>
      <c r="G116" s="8"/>
    </row>
    <row r="117" spans="1:8" ht="15.75" x14ac:dyDescent="0.25">
      <c r="C117" s="2" t="s">
        <v>47</v>
      </c>
      <c r="D117" s="2"/>
      <c r="E117" s="12"/>
      <c r="G117" s="8"/>
    </row>
    <row r="118" spans="1:8" ht="15.75" x14ac:dyDescent="0.25">
      <c r="C118" t="s">
        <v>0</v>
      </c>
      <c r="E118" s="10"/>
      <c r="F118">
        <f>(H118+G118)*B3</f>
        <v>10</v>
      </c>
      <c r="G118" s="8"/>
      <c r="H118">
        <f>G122+10</f>
        <v>10</v>
      </c>
    </row>
    <row r="119" spans="1:8" ht="15.75" x14ac:dyDescent="0.25">
      <c r="C119" t="s">
        <v>1</v>
      </c>
      <c r="E119" s="12"/>
      <c r="F119">
        <f>(H119+G119)*B3</f>
        <v>7</v>
      </c>
      <c r="G119" s="8"/>
      <c r="H119">
        <f>G123+7</f>
        <v>7</v>
      </c>
    </row>
    <row r="120" spans="1:8" ht="15.75" x14ac:dyDescent="0.25">
      <c r="C120" t="s">
        <v>2</v>
      </c>
      <c r="E120" s="12"/>
      <c r="F120">
        <f>(H120+G120)*B3</f>
        <v>5</v>
      </c>
      <c r="G120" s="8"/>
      <c r="H120">
        <f>G124+5</f>
        <v>5</v>
      </c>
    </row>
    <row r="121" spans="1:8" ht="15.75" x14ac:dyDescent="0.25">
      <c r="C121" t="s">
        <v>3</v>
      </c>
      <c r="E121" s="12"/>
      <c r="F121">
        <f>(H121+G121)*B3</f>
        <v>3</v>
      </c>
      <c r="G121" s="8"/>
      <c r="H121">
        <f>G125+3</f>
        <v>3</v>
      </c>
    </row>
    <row r="122" spans="1:8" ht="15.75" x14ac:dyDescent="0.25">
      <c r="C122" t="s">
        <v>4</v>
      </c>
      <c r="E122" s="12"/>
      <c r="F122">
        <f>(H122+G122)*B3</f>
        <v>2</v>
      </c>
      <c r="G122" s="8"/>
      <c r="H122">
        <f>G126+2</f>
        <v>2</v>
      </c>
    </row>
    <row r="123" spans="1:8" ht="15.75" x14ac:dyDescent="0.25">
      <c r="A123" s="17"/>
      <c r="E123" s="10"/>
    </row>
    <row r="124" spans="1:8" ht="15.75" x14ac:dyDescent="0.25">
      <c r="A124" s="18"/>
      <c r="C124" s="2" t="s">
        <v>48</v>
      </c>
      <c r="D124" s="2"/>
      <c r="E124" s="12"/>
      <c r="G124" s="8"/>
    </row>
    <row r="125" spans="1:8" ht="15.75" x14ac:dyDescent="0.25">
      <c r="A125" s="18"/>
      <c r="C125" t="s">
        <v>0</v>
      </c>
      <c r="E125" s="10"/>
      <c r="F125">
        <f>(H125+G125)*B3</f>
        <v>10</v>
      </c>
      <c r="G125" s="8"/>
      <c r="H125">
        <f>G129+10</f>
        <v>10</v>
      </c>
    </row>
    <row r="126" spans="1:8" ht="15.75" x14ac:dyDescent="0.25">
      <c r="A126" s="18"/>
      <c r="C126" t="s">
        <v>1</v>
      </c>
      <c r="E126" s="12"/>
      <c r="F126">
        <f>(H126+G126)*B3</f>
        <v>7</v>
      </c>
      <c r="G126" s="8"/>
      <c r="H126">
        <f>G130+7</f>
        <v>7</v>
      </c>
    </row>
    <row r="127" spans="1:8" ht="15.75" x14ac:dyDescent="0.25">
      <c r="A127" s="18"/>
      <c r="C127" t="s">
        <v>2</v>
      </c>
      <c r="E127" s="12"/>
      <c r="F127">
        <f>(H127+G127)*B3</f>
        <v>5</v>
      </c>
      <c r="G127" s="8"/>
      <c r="H127">
        <f>G131+5</f>
        <v>5</v>
      </c>
    </row>
    <row r="128" spans="1:8" ht="15.75" x14ac:dyDescent="0.25">
      <c r="C128" t="s">
        <v>3</v>
      </c>
      <c r="E128" s="12"/>
      <c r="F128">
        <f>(H128+G128)*B3</f>
        <v>3</v>
      </c>
      <c r="G128" s="8"/>
      <c r="H128">
        <f>G132+3</f>
        <v>3</v>
      </c>
    </row>
    <row r="129" spans="3:8" ht="15.75" x14ac:dyDescent="0.25">
      <c r="C129" t="s">
        <v>4</v>
      </c>
      <c r="E129" s="12"/>
      <c r="F129">
        <f>(H129+G129)*B3</f>
        <v>2</v>
      </c>
      <c r="G129" s="8"/>
      <c r="H129">
        <f>G133+2</f>
        <v>2</v>
      </c>
    </row>
    <row r="131" spans="3:8" x14ac:dyDescent="0.2">
      <c r="C131" s="1" t="s">
        <v>102</v>
      </c>
    </row>
    <row r="132" spans="3:8" x14ac:dyDescent="0.2">
      <c r="C132" s="14" t="s">
        <v>0</v>
      </c>
      <c r="F132">
        <f>(H132+G132)*B3</f>
        <v>0</v>
      </c>
    </row>
    <row r="133" spans="3:8" ht="15.75" x14ac:dyDescent="0.25">
      <c r="C133" s="14" t="s">
        <v>1</v>
      </c>
      <c r="E133" s="10"/>
      <c r="F133">
        <f>(H133+G133)*B3</f>
        <v>10</v>
      </c>
      <c r="H133">
        <v>10</v>
      </c>
    </row>
    <row r="134" spans="3:8" x14ac:dyDescent="0.2">
      <c r="C134" s="14" t="s">
        <v>2</v>
      </c>
      <c r="F134">
        <f>(H134+G134)*B3</f>
        <v>7</v>
      </c>
      <c r="H134">
        <v>7</v>
      </c>
    </row>
    <row r="135" spans="3:8" x14ac:dyDescent="0.2">
      <c r="C135" s="14" t="s">
        <v>3</v>
      </c>
      <c r="F135">
        <f>(H135+G135)*B3</f>
        <v>5</v>
      </c>
      <c r="H135">
        <v>5</v>
      </c>
    </row>
    <row r="136" spans="3:8" x14ac:dyDescent="0.2">
      <c r="C136" s="14" t="s">
        <v>4</v>
      </c>
      <c r="F136">
        <f>(H136+G136)*B3</f>
        <v>3</v>
      </c>
      <c r="H136">
        <v>3</v>
      </c>
    </row>
    <row r="137" spans="3:8" x14ac:dyDescent="0.2">
      <c r="H137">
        <v>2</v>
      </c>
    </row>
    <row r="138" spans="3:8" x14ac:dyDescent="0.2">
      <c r="C138" s="1" t="s">
        <v>105</v>
      </c>
    </row>
    <row r="139" spans="3:8" x14ac:dyDescent="0.2">
      <c r="C139" s="14" t="s">
        <v>0</v>
      </c>
      <c r="F139">
        <f>(H139+G139)*B3</f>
        <v>0</v>
      </c>
    </row>
    <row r="140" spans="3:8" ht="15.75" x14ac:dyDescent="0.25">
      <c r="C140" s="14" t="s">
        <v>1</v>
      </c>
      <c r="E140" s="10"/>
      <c r="F140">
        <f>(H140+G140)*B3</f>
        <v>0</v>
      </c>
    </row>
    <row r="141" spans="3:8" ht="15.75" x14ac:dyDescent="0.25">
      <c r="C141" s="14" t="s">
        <v>2</v>
      </c>
      <c r="E141" s="12"/>
      <c r="F141">
        <f>(H141+G141)*B3</f>
        <v>0</v>
      </c>
    </row>
    <row r="142" spans="3:8" x14ac:dyDescent="0.2">
      <c r="C142" s="14" t="s">
        <v>3</v>
      </c>
      <c r="F142">
        <f>(H142+G142)*B3</f>
        <v>0</v>
      </c>
    </row>
    <row r="143" spans="3:8" x14ac:dyDescent="0.2">
      <c r="C143" s="14" t="s">
        <v>4</v>
      </c>
      <c r="F143">
        <f>(H143+G143)*B3</f>
        <v>0</v>
      </c>
    </row>
  </sheetData>
  <phoneticPr fontId="1" type="noConversion"/>
  <pageMargins left="0.75" right="0.75" top="1" bottom="1" header="0.5" footer="0.5"/>
  <pageSetup scale="55" orientation="portrait" r:id="rId1"/>
  <headerFooter alignWithMargins="0"/>
  <rowBreaks count="1" manualBreakCount="1">
    <brk id="66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9"/>
  <sheetViews>
    <sheetView view="pageBreakPreview" topLeftCell="A53" zoomScale="60" zoomScaleNormal="100" workbookViewId="0">
      <selection activeCell="F53" sqref="F53"/>
    </sheetView>
  </sheetViews>
  <sheetFormatPr defaultRowHeight="12.75" x14ac:dyDescent="0.2"/>
  <cols>
    <col min="1" max="1" width="34.42578125" bestFit="1" customWidth="1"/>
    <col min="2" max="2" width="4" bestFit="1" customWidth="1"/>
    <col min="3" max="3" width="19.5703125" bestFit="1" customWidth="1"/>
    <col min="4" max="4" width="19.85546875" bestFit="1" customWidth="1"/>
    <col min="5" max="5" width="25.5703125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1" t="s">
        <v>92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>
        <v>4</v>
      </c>
      <c r="C2" t="s">
        <v>0</v>
      </c>
      <c r="E2" s="10"/>
      <c r="F2">
        <f>(H2+G2)*B3</f>
        <v>10</v>
      </c>
      <c r="G2" s="8"/>
      <c r="H2">
        <v>10</v>
      </c>
    </row>
    <row r="3" spans="1:8" ht="15.75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1</v>
      </c>
      <c r="C3" t="s">
        <v>1</v>
      </c>
      <c r="E3" s="10"/>
      <c r="F3">
        <f>(H3+G3)*B3</f>
        <v>7</v>
      </c>
      <c r="G3" s="8"/>
      <c r="H3">
        <v>7</v>
      </c>
    </row>
    <row r="4" spans="1:8" ht="15.75" x14ac:dyDescent="0.25">
      <c r="C4" t="s">
        <v>2</v>
      </c>
      <c r="E4" s="10"/>
      <c r="F4">
        <f>(H4+G4)*B3</f>
        <v>5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3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2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F9">
        <f>(H9+G9)*B3</f>
        <v>10</v>
      </c>
      <c r="G9" s="8"/>
      <c r="H9">
        <v>10</v>
      </c>
    </row>
    <row r="10" spans="1:8" ht="15.75" x14ac:dyDescent="0.25">
      <c r="C10" t="s">
        <v>1</v>
      </c>
      <c r="E10" s="12"/>
      <c r="F10">
        <f>(H10+G10)*B3</f>
        <v>7</v>
      </c>
      <c r="G10" s="8"/>
      <c r="H10">
        <v>7</v>
      </c>
    </row>
    <row r="11" spans="1:8" ht="15.75" x14ac:dyDescent="0.25">
      <c r="C11" t="s">
        <v>2</v>
      </c>
      <c r="E11" s="12"/>
      <c r="F11">
        <f>(H11+G11)*B3</f>
        <v>5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3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2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E16" s="10"/>
      <c r="F16">
        <f>(H16+G16)*B3</f>
        <v>10</v>
      </c>
      <c r="G16" s="8"/>
      <c r="H16">
        <v>10</v>
      </c>
    </row>
    <row r="17" spans="1:8" ht="15.75" x14ac:dyDescent="0.25">
      <c r="C17" t="s">
        <v>1</v>
      </c>
      <c r="E17" s="10"/>
      <c r="F17">
        <f>(H17+G17)*B3</f>
        <v>7</v>
      </c>
      <c r="G17" s="8"/>
      <c r="H17">
        <v>7</v>
      </c>
    </row>
    <row r="18" spans="1:8" ht="15.75" x14ac:dyDescent="0.25">
      <c r="C18" t="s">
        <v>2</v>
      </c>
      <c r="E18" s="10"/>
      <c r="F18">
        <f>(H18+G18)*B3</f>
        <v>5</v>
      </c>
      <c r="G18" s="8"/>
      <c r="H18">
        <v>5</v>
      </c>
    </row>
    <row r="19" spans="1:8" ht="15.75" x14ac:dyDescent="0.25">
      <c r="C19" t="s">
        <v>3</v>
      </c>
      <c r="E19" s="10"/>
      <c r="F19">
        <f>(H19+G19)*B3</f>
        <v>3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2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ht="15.75" x14ac:dyDescent="0.25">
      <c r="C23" t="s">
        <v>0</v>
      </c>
      <c r="D23">
        <v>67119</v>
      </c>
      <c r="E23" s="10" t="s">
        <v>266</v>
      </c>
      <c r="F23">
        <f>(H23+G23)*B3</f>
        <v>16</v>
      </c>
      <c r="G23" s="8">
        <v>6</v>
      </c>
      <c r="H23">
        <v>10</v>
      </c>
    </row>
    <row r="24" spans="1:8" ht="15.75" x14ac:dyDescent="0.25">
      <c r="C24" t="s">
        <v>1</v>
      </c>
      <c r="D24">
        <v>67928</v>
      </c>
      <c r="E24" s="10" t="s">
        <v>265</v>
      </c>
      <c r="F24">
        <f>(H24+G24)*B3</f>
        <v>11</v>
      </c>
      <c r="G24" s="8">
        <v>4</v>
      </c>
      <c r="H24">
        <v>7</v>
      </c>
    </row>
    <row r="25" spans="1:8" ht="15.75" x14ac:dyDescent="0.25">
      <c r="C25" t="s">
        <v>2</v>
      </c>
      <c r="E25" s="10"/>
      <c r="F25">
        <f>(H25+G25)*B3</f>
        <v>5</v>
      </c>
      <c r="G25" s="8"/>
      <c r="H25">
        <v>5</v>
      </c>
    </row>
    <row r="26" spans="1:8" ht="15.75" x14ac:dyDescent="0.25">
      <c r="C26" t="s">
        <v>3</v>
      </c>
      <c r="E26" s="10"/>
      <c r="F26">
        <f>(H26+G26)*B3</f>
        <v>3</v>
      </c>
      <c r="G26" s="8"/>
      <c r="H26">
        <v>3</v>
      </c>
    </row>
    <row r="27" spans="1:8" ht="15.75" x14ac:dyDescent="0.25">
      <c r="C27" t="s">
        <v>4</v>
      </c>
      <c r="E27" s="10"/>
      <c r="F27">
        <f>(H27+G27)*B3</f>
        <v>2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2" t="s">
        <v>22</v>
      </c>
      <c r="D29" s="2"/>
      <c r="E29" s="12"/>
      <c r="G29" s="8"/>
    </row>
    <row r="30" spans="1:8" ht="15.75" x14ac:dyDescent="0.25">
      <c r="B30" s="3"/>
      <c r="C30" t="s">
        <v>0</v>
      </c>
      <c r="D30" s="14"/>
      <c r="E30" s="10"/>
      <c r="F30">
        <f>(H30+G30)*B3</f>
        <v>10</v>
      </c>
      <c r="G30" s="8"/>
      <c r="H30">
        <v>10</v>
      </c>
    </row>
    <row r="31" spans="1:8" ht="15.75" x14ac:dyDescent="0.25">
      <c r="B31" s="3"/>
      <c r="C31" t="s">
        <v>1</v>
      </c>
      <c r="E31" s="10"/>
      <c r="F31">
        <f>(H31+G31)*B3</f>
        <v>7</v>
      </c>
      <c r="G31" s="8"/>
      <c r="H31">
        <v>7</v>
      </c>
    </row>
    <row r="32" spans="1:8" ht="15.75" x14ac:dyDescent="0.25">
      <c r="B32" s="3"/>
      <c r="C32" t="s">
        <v>2</v>
      </c>
      <c r="E32" s="10"/>
      <c r="F32">
        <f>(H32+G32)*B3</f>
        <v>5</v>
      </c>
      <c r="G32" s="8"/>
      <c r="H32">
        <v>5</v>
      </c>
    </row>
    <row r="33" spans="2:8" ht="15.75" x14ac:dyDescent="0.25">
      <c r="B33" s="3"/>
      <c r="C33" t="s">
        <v>3</v>
      </c>
      <c r="E33" s="10"/>
      <c r="F33">
        <f>(H33+G33)*B3</f>
        <v>3</v>
      </c>
      <c r="G33" s="8"/>
      <c r="H33">
        <v>3</v>
      </c>
    </row>
    <row r="34" spans="2:8" ht="15.75" x14ac:dyDescent="0.25">
      <c r="B34" s="3"/>
      <c r="C34" t="s">
        <v>4</v>
      </c>
      <c r="E34" s="10"/>
      <c r="F34">
        <f>(H34+G34)*B3</f>
        <v>2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E37" s="10"/>
      <c r="F37">
        <f>(H37+G37)*B3</f>
        <v>10</v>
      </c>
      <c r="G37" s="8"/>
      <c r="H37">
        <v>10</v>
      </c>
    </row>
    <row r="38" spans="2:8" ht="15.75" x14ac:dyDescent="0.25">
      <c r="B38" s="3"/>
      <c r="C38" t="s">
        <v>1</v>
      </c>
      <c r="E38" s="10"/>
      <c r="F38">
        <f>(H38+G38)*B3</f>
        <v>7</v>
      </c>
      <c r="G38" s="8"/>
      <c r="H38">
        <v>7</v>
      </c>
    </row>
    <row r="39" spans="2:8" ht="15.75" x14ac:dyDescent="0.25">
      <c r="C39" t="s">
        <v>2</v>
      </c>
      <c r="E39" s="10"/>
      <c r="F39">
        <f>(H39+G39)*B3</f>
        <v>5</v>
      </c>
      <c r="G39" s="8"/>
      <c r="H39">
        <v>5</v>
      </c>
    </row>
    <row r="40" spans="2:8" ht="15.75" x14ac:dyDescent="0.25">
      <c r="C40" t="s">
        <v>3</v>
      </c>
      <c r="E40" s="10"/>
      <c r="F40">
        <f>(H40+G40)*B3</f>
        <v>3</v>
      </c>
      <c r="G40" s="8"/>
      <c r="H40">
        <v>3</v>
      </c>
    </row>
    <row r="41" spans="2:8" ht="15.75" x14ac:dyDescent="0.25">
      <c r="C41" t="s">
        <v>4</v>
      </c>
      <c r="E41" s="12"/>
      <c r="F41">
        <f>(H41+G41)*B3</f>
        <v>2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 t="s">
        <v>32</v>
      </c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ht="15.75" x14ac:dyDescent="0.25">
      <c r="C45" t="s">
        <v>0</v>
      </c>
      <c r="E45" s="10"/>
      <c r="F45">
        <f>(H45+G45)*B3</f>
        <v>10</v>
      </c>
      <c r="G45" s="8"/>
      <c r="H45">
        <v>10</v>
      </c>
    </row>
    <row r="46" spans="2:8" ht="15.75" x14ac:dyDescent="0.25">
      <c r="C46" t="s">
        <v>1</v>
      </c>
      <c r="E46" s="10"/>
      <c r="F46">
        <f>(H46+G46)*B3</f>
        <v>7</v>
      </c>
      <c r="G46" s="8"/>
      <c r="H46">
        <v>7</v>
      </c>
    </row>
    <row r="47" spans="2:8" ht="15.75" x14ac:dyDescent="0.25">
      <c r="C47" t="s">
        <v>2</v>
      </c>
      <c r="E47" s="10"/>
      <c r="F47">
        <f>(H47+G47)*B3</f>
        <v>5</v>
      </c>
      <c r="G47" s="8"/>
      <c r="H47">
        <v>5</v>
      </c>
    </row>
    <row r="48" spans="2:8" ht="15.75" x14ac:dyDescent="0.25">
      <c r="C48" t="s">
        <v>3</v>
      </c>
      <c r="E48" s="10"/>
      <c r="F48">
        <f>(H48+G48)*B3</f>
        <v>3</v>
      </c>
      <c r="G48" s="8"/>
      <c r="H48">
        <v>3</v>
      </c>
    </row>
    <row r="49" spans="3:8" ht="15.75" x14ac:dyDescent="0.25">
      <c r="C49" t="s">
        <v>4</v>
      </c>
      <c r="E49" s="10"/>
      <c r="F49">
        <f>(H49+G49)*B3</f>
        <v>2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2" t="s">
        <v>33</v>
      </c>
      <c r="D52" s="2"/>
      <c r="E52" s="12"/>
      <c r="G52" s="8"/>
    </row>
    <row r="53" spans="3:8" ht="15.75" x14ac:dyDescent="0.25">
      <c r="C53" t="s">
        <v>0</v>
      </c>
      <c r="D53">
        <v>96483</v>
      </c>
      <c r="E53" s="10" t="s">
        <v>267</v>
      </c>
      <c r="F53">
        <f>(H53+G53)*B3</f>
        <v>15</v>
      </c>
      <c r="G53" s="8">
        <v>5</v>
      </c>
      <c r="H53">
        <v>10</v>
      </c>
    </row>
    <row r="54" spans="3:8" ht="15.75" x14ac:dyDescent="0.25">
      <c r="C54" t="s">
        <v>1</v>
      </c>
      <c r="E54" s="10"/>
      <c r="F54">
        <f>(H54+G54)*B3</f>
        <v>7</v>
      </c>
      <c r="G54" s="8"/>
      <c r="H54">
        <v>7</v>
      </c>
    </row>
    <row r="55" spans="3:8" ht="15.75" x14ac:dyDescent="0.25">
      <c r="C55" t="s">
        <v>2</v>
      </c>
      <c r="E55" s="10"/>
      <c r="F55">
        <f>(H55+G55)*B3</f>
        <v>5</v>
      </c>
      <c r="G55" s="8"/>
      <c r="H55">
        <v>5</v>
      </c>
    </row>
    <row r="56" spans="3:8" ht="15.75" x14ac:dyDescent="0.25">
      <c r="C56" t="s">
        <v>3</v>
      </c>
      <c r="E56" s="10"/>
      <c r="F56">
        <f>(H56+G56)*B3</f>
        <v>3</v>
      </c>
      <c r="G56" s="8"/>
      <c r="H56">
        <v>3</v>
      </c>
    </row>
    <row r="57" spans="3:8" ht="15.75" x14ac:dyDescent="0.25">
      <c r="C57" t="s">
        <v>4</v>
      </c>
      <c r="E57" s="10"/>
      <c r="F57">
        <f>(H57+G57)*B3</f>
        <v>2</v>
      </c>
      <c r="G57" s="8"/>
      <c r="H57">
        <v>2</v>
      </c>
    </row>
    <row r="58" spans="3:8" ht="15.75" x14ac:dyDescent="0.25">
      <c r="E58" s="12"/>
      <c r="G58" s="8"/>
    </row>
    <row r="59" spans="3:8" ht="15.75" x14ac:dyDescent="0.25">
      <c r="C59" s="1" t="s">
        <v>25</v>
      </c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5.75" x14ac:dyDescent="0.25">
      <c r="C61" t="s">
        <v>0</v>
      </c>
      <c r="E61" s="10"/>
      <c r="F61">
        <f>(H61+G61)*B3</f>
        <v>10</v>
      </c>
      <c r="G61" s="8"/>
      <c r="H61">
        <v>10</v>
      </c>
    </row>
    <row r="62" spans="3:8" ht="15.75" x14ac:dyDescent="0.25">
      <c r="C62" t="s">
        <v>1</v>
      </c>
      <c r="E62" s="10"/>
      <c r="F62">
        <f>(H62+G62)*B3</f>
        <v>7</v>
      </c>
      <c r="G62" s="8"/>
      <c r="H62">
        <v>7</v>
      </c>
    </row>
    <row r="63" spans="3:8" ht="15.75" x14ac:dyDescent="0.25">
      <c r="C63" t="s">
        <v>2</v>
      </c>
      <c r="E63" s="10"/>
      <c r="F63">
        <f>(H63+G63)*B3</f>
        <v>5</v>
      </c>
      <c r="G63" s="8"/>
      <c r="H63">
        <v>5</v>
      </c>
    </row>
    <row r="64" spans="3:8" ht="15.75" x14ac:dyDescent="0.25">
      <c r="C64" t="s">
        <v>3</v>
      </c>
      <c r="E64" s="10"/>
      <c r="F64">
        <f>(H64+G64)*B3</f>
        <v>3</v>
      </c>
      <c r="G64" s="8"/>
      <c r="H64">
        <v>3</v>
      </c>
    </row>
    <row r="65" spans="3:8" ht="15.75" x14ac:dyDescent="0.25">
      <c r="C65" t="s">
        <v>4</v>
      </c>
      <c r="E65" s="10"/>
      <c r="F65">
        <f>(H65+G65)*B3</f>
        <v>2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5.75" x14ac:dyDescent="0.25">
      <c r="C69" t="s">
        <v>0</v>
      </c>
      <c r="E69" s="10"/>
      <c r="F69">
        <f>(H69+G69)*B3</f>
        <v>10</v>
      </c>
      <c r="G69" s="8"/>
      <c r="H69">
        <v>10</v>
      </c>
    </row>
    <row r="70" spans="3:8" ht="15.75" x14ac:dyDescent="0.25">
      <c r="C70" t="s">
        <v>1</v>
      </c>
      <c r="E70" s="10"/>
      <c r="F70">
        <f>(H70+G70)*B3</f>
        <v>7</v>
      </c>
      <c r="G70" s="8"/>
      <c r="H70">
        <v>7</v>
      </c>
    </row>
    <row r="71" spans="3:8" ht="15.75" x14ac:dyDescent="0.25">
      <c r="C71" t="s">
        <v>2</v>
      </c>
      <c r="E71" s="10"/>
      <c r="F71">
        <f>(H71+G71)*B3</f>
        <v>5</v>
      </c>
      <c r="G71" s="8"/>
      <c r="H71">
        <v>5</v>
      </c>
    </row>
    <row r="72" spans="3:8" ht="15.75" x14ac:dyDescent="0.25">
      <c r="C72" t="s">
        <v>3</v>
      </c>
      <c r="E72" s="10"/>
      <c r="F72">
        <f>(H72+G72)*B3</f>
        <v>3</v>
      </c>
      <c r="G72" s="8"/>
      <c r="H72">
        <v>3</v>
      </c>
    </row>
    <row r="73" spans="3:8" ht="15.75" x14ac:dyDescent="0.25">
      <c r="C73" t="s">
        <v>4</v>
      </c>
      <c r="E73" s="10"/>
      <c r="F73">
        <f>(H73+G73)*B3</f>
        <v>2</v>
      </c>
      <c r="G73" s="8"/>
      <c r="H73">
        <v>2</v>
      </c>
    </row>
    <row r="74" spans="3:8" ht="15.75" x14ac:dyDescent="0.25">
      <c r="E74" s="12"/>
      <c r="G74" s="8"/>
    </row>
    <row r="75" spans="3:8" ht="15.75" x14ac:dyDescent="0.25">
      <c r="C75" s="2" t="s">
        <v>27</v>
      </c>
      <c r="D75" s="2"/>
      <c r="E75" s="12"/>
      <c r="G75" s="8"/>
    </row>
    <row r="76" spans="3:8" ht="15.75" x14ac:dyDescent="0.25">
      <c r="C76" t="s">
        <v>0</v>
      </c>
      <c r="E76" s="10"/>
      <c r="F76">
        <f>(H76+G76)*B3</f>
        <v>10</v>
      </c>
      <c r="G76" s="8"/>
      <c r="H76">
        <v>10</v>
      </c>
    </row>
    <row r="77" spans="3:8" ht="15.75" x14ac:dyDescent="0.25">
      <c r="C77" t="s">
        <v>1</v>
      </c>
      <c r="E77" s="10"/>
      <c r="F77">
        <f>(H77+G77)*B3</f>
        <v>7</v>
      </c>
      <c r="G77" s="8"/>
      <c r="H77">
        <v>7</v>
      </c>
    </row>
    <row r="78" spans="3:8" ht="15.75" x14ac:dyDescent="0.25">
      <c r="C78" t="s">
        <v>2</v>
      </c>
      <c r="E78" s="10"/>
      <c r="F78">
        <f>(H78+G78)*B3</f>
        <v>5</v>
      </c>
      <c r="G78" s="8"/>
      <c r="H78">
        <v>5</v>
      </c>
    </row>
    <row r="79" spans="3:8" ht="15.75" x14ac:dyDescent="0.25">
      <c r="C79" t="s">
        <v>3</v>
      </c>
      <c r="E79" s="10"/>
      <c r="F79">
        <f>(H79+G79)*B3</f>
        <v>3</v>
      </c>
      <c r="G79" s="8"/>
      <c r="H79">
        <v>3</v>
      </c>
    </row>
    <row r="80" spans="3:8" ht="15.75" x14ac:dyDescent="0.25">
      <c r="C80" t="s">
        <v>4</v>
      </c>
      <c r="E80" s="10"/>
      <c r="F80">
        <f>(H80+G80)*B3</f>
        <v>2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2"/>
      <c r="E82" s="12"/>
      <c r="G82" s="8"/>
    </row>
    <row r="83" spans="3:8" ht="15.75" x14ac:dyDescent="0.25">
      <c r="C83" t="s">
        <v>0</v>
      </c>
      <c r="E83" s="10"/>
      <c r="F83">
        <f>(H83+G83)*B3</f>
        <v>10</v>
      </c>
      <c r="G83" s="8"/>
      <c r="H83">
        <v>10</v>
      </c>
    </row>
    <row r="84" spans="3:8" ht="15.75" x14ac:dyDescent="0.25">
      <c r="C84" t="s">
        <v>1</v>
      </c>
      <c r="E84" s="10"/>
      <c r="F84">
        <f>(H84+G84)*B3</f>
        <v>7</v>
      </c>
      <c r="G84" s="8"/>
      <c r="H84">
        <v>7</v>
      </c>
    </row>
    <row r="85" spans="3:8" ht="15.75" x14ac:dyDescent="0.25">
      <c r="C85" t="s">
        <v>2</v>
      </c>
      <c r="E85" s="10"/>
      <c r="F85">
        <f>(H85+G85)*B3</f>
        <v>5</v>
      </c>
      <c r="G85" s="8"/>
      <c r="H85">
        <v>5</v>
      </c>
    </row>
    <row r="86" spans="3:8" ht="15.75" x14ac:dyDescent="0.25">
      <c r="C86" t="s">
        <v>3</v>
      </c>
      <c r="E86" s="10"/>
      <c r="F86">
        <f>(H86+G86)*B3</f>
        <v>3</v>
      </c>
      <c r="G86" s="8"/>
      <c r="H86">
        <v>3</v>
      </c>
    </row>
    <row r="87" spans="3:8" ht="15.75" x14ac:dyDescent="0.25">
      <c r="C87" t="s">
        <v>4</v>
      </c>
      <c r="E87" s="10"/>
      <c r="F87">
        <f>(H87+G87)*B3</f>
        <v>2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5.75" x14ac:dyDescent="0.25">
      <c r="C90" t="s">
        <v>0</v>
      </c>
      <c r="D90">
        <v>128481</v>
      </c>
      <c r="E90" s="10" t="s">
        <v>274</v>
      </c>
      <c r="F90">
        <f>(H90+G90)*B3</f>
        <v>16</v>
      </c>
      <c r="G90" s="8">
        <v>6</v>
      </c>
      <c r="H90">
        <v>10</v>
      </c>
    </row>
    <row r="91" spans="3:8" ht="15.75" x14ac:dyDescent="0.25">
      <c r="C91" t="s">
        <v>1</v>
      </c>
      <c r="E91" s="10"/>
      <c r="F91">
        <f>(H91+G91)*B3</f>
        <v>7</v>
      </c>
      <c r="G91" s="8"/>
      <c r="H91">
        <v>7</v>
      </c>
    </row>
    <row r="92" spans="3:8" ht="15.75" x14ac:dyDescent="0.25">
      <c r="C92" t="s">
        <v>2</v>
      </c>
      <c r="E92" s="10"/>
      <c r="F92">
        <f>(H92+G92)*B3</f>
        <v>5</v>
      </c>
      <c r="G92" s="8"/>
      <c r="H92">
        <v>5</v>
      </c>
    </row>
    <row r="93" spans="3:8" ht="15.75" x14ac:dyDescent="0.25">
      <c r="C93" t="s">
        <v>3</v>
      </c>
      <c r="E93" s="10"/>
      <c r="F93">
        <f>(H93+G93)*B3</f>
        <v>3</v>
      </c>
      <c r="G93" s="8"/>
      <c r="H93">
        <v>3</v>
      </c>
    </row>
    <row r="94" spans="3:8" ht="15.75" x14ac:dyDescent="0.25">
      <c r="C94" t="s">
        <v>4</v>
      </c>
      <c r="E94" s="10"/>
      <c r="F94">
        <f>(H94+G94)*B3</f>
        <v>2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2" t="s">
        <v>13</v>
      </c>
      <c r="D96" s="2"/>
      <c r="E96" s="12"/>
      <c r="G96" s="8"/>
    </row>
    <row r="97" spans="3:8" ht="15.75" x14ac:dyDescent="0.25">
      <c r="C97" t="s">
        <v>0</v>
      </c>
      <c r="E97" s="10"/>
      <c r="F97">
        <f>(H97+G97)*B3</f>
        <v>10</v>
      </c>
      <c r="G97" s="8"/>
      <c r="H97">
        <f>G100+10</f>
        <v>10</v>
      </c>
    </row>
    <row r="98" spans="3:8" ht="15.75" x14ac:dyDescent="0.25">
      <c r="C98" t="s">
        <v>1</v>
      </c>
      <c r="E98" s="10"/>
      <c r="F98">
        <f>(H98+G98)*B3</f>
        <v>7</v>
      </c>
      <c r="G98" s="8"/>
      <c r="H98">
        <f>G101+7</f>
        <v>7</v>
      </c>
    </row>
    <row r="99" spans="3:8" ht="15.75" x14ac:dyDescent="0.25">
      <c r="C99" t="s">
        <v>2</v>
      </c>
      <c r="E99" s="10"/>
      <c r="F99">
        <f>(H99+G99)*B3</f>
        <v>5</v>
      </c>
      <c r="G99" s="8"/>
      <c r="H99">
        <f>G102+5</f>
        <v>5</v>
      </c>
    </row>
    <row r="100" spans="3:8" ht="15.75" x14ac:dyDescent="0.25">
      <c r="C100" t="s">
        <v>3</v>
      </c>
      <c r="E100" s="10"/>
      <c r="F100">
        <f>(H100+G100)*B3</f>
        <v>3</v>
      </c>
      <c r="G100" s="8"/>
      <c r="H100">
        <f>G103+3</f>
        <v>3</v>
      </c>
    </row>
    <row r="101" spans="3:8" ht="15.75" x14ac:dyDescent="0.25">
      <c r="C101" t="s">
        <v>4</v>
      </c>
      <c r="E101" s="10"/>
      <c r="F101">
        <f>(H101+G101)*B3</f>
        <v>2</v>
      </c>
      <c r="G101" s="8"/>
      <c r="H101">
        <f>G104+2</f>
        <v>2</v>
      </c>
    </row>
    <row r="102" spans="3:8" ht="15.75" x14ac:dyDescent="0.25">
      <c r="E102" s="12"/>
      <c r="G102" s="8"/>
    </row>
    <row r="103" spans="3:8" ht="15.75" x14ac:dyDescent="0.25">
      <c r="C103" s="2" t="s">
        <v>14</v>
      </c>
      <c r="D103" s="2"/>
      <c r="E103" s="12"/>
      <c r="G103" s="8"/>
    </row>
    <row r="104" spans="3:8" ht="15.75" x14ac:dyDescent="0.25">
      <c r="C104" t="s">
        <v>0</v>
      </c>
      <c r="E104" s="10"/>
      <c r="F104">
        <f>(H104+G104)*B3</f>
        <v>10</v>
      </c>
      <c r="G104" s="8"/>
      <c r="H104">
        <f>G108+10</f>
        <v>10</v>
      </c>
    </row>
    <row r="105" spans="3:8" ht="15.75" x14ac:dyDescent="0.25">
      <c r="C105" t="s">
        <v>1</v>
      </c>
      <c r="E105" s="10"/>
      <c r="F105">
        <f>(H105+G105)*B3</f>
        <v>7</v>
      </c>
      <c r="G105" s="8"/>
      <c r="H105">
        <f>G109+7</f>
        <v>7</v>
      </c>
    </row>
    <row r="106" spans="3:8" ht="15.75" x14ac:dyDescent="0.25">
      <c r="C106" t="s">
        <v>2</v>
      </c>
      <c r="E106" s="10"/>
      <c r="F106">
        <f>(H106+G106)*B3</f>
        <v>5</v>
      </c>
      <c r="G106" s="8"/>
      <c r="H106">
        <f>G110+5</f>
        <v>5</v>
      </c>
    </row>
    <row r="107" spans="3:8" ht="15.75" x14ac:dyDescent="0.25">
      <c r="C107" t="s">
        <v>3</v>
      </c>
      <c r="E107" s="10"/>
      <c r="F107">
        <f>(H107+G107)*B3</f>
        <v>3</v>
      </c>
      <c r="G107" s="8"/>
      <c r="H107">
        <f>G111+3</f>
        <v>3</v>
      </c>
    </row>
    <row r="108" spans="3:8" ht="15.75" x14ac:dyDescent="0.25">
      <c r="C108" t="s">
        <v>4</v>
      </c>
      <c r="E108" s="10"/>
      <c r="F108">
        <f>(H108+G108)*B3</f>
        <v>2</v>
      </c>
      <c r="G108" s="8"/>
      <c r="H108">
        <f>G112+2</f>
        <v>2</v>
      </c>
    </row>
    <row r="109" spans="3:8" ht="15.75" x14ac:dyDescent="0.25">
      <c r="E109" s="12"/>
      <c r="G109" s="8"/>
    </row>
    <row r="110" spans="3:8" ht="15.75" x14ac:dyDescent="0.25">
      <c r="C110" s="2" t="s">
        <v>46</v>
      </c>
      <c r="D110" s="2"/>
      <c r="E110" s="12"/>
      <c r="G110" s="8"/>
    </row>
    <row r="111" spans="3:8" ht="15.75" x14ac:dyDescent="0.25">
      <c r="C111" t="s">
        <v>0</v>
      </c>
      <c r="D111" s="14"/>
      <c r="E111" s="10"/>
      <c r="F111">
        <f>(H111+G111)*B3</f>
        <v>10</v>
      </c>
      <c r="G111" s="8"/>
      <c r="H111">
        <v>10</v>
      </c>
    </row>
    <row r="112" spans="3:8" ht="15.75" x14ac:dyDescent="0.25">
      <c r="C112" t="s">
        <v>1</v>
      </c>
      <c r="E112" s="10"/>
      <c r="F112">
        <f>(H112+G112)*B3</f>
        <v>7</v>
      </c>
      <c r="G112" s="8"/>
      <c r="H112">
        <v>7</v>
      </c>
    </row>
    <row r="113" spans="1:8" ht="15.75" x14ac:dyDescent="0.25">
      <c r="C113" t="s">
        <v>2</v>
      </c>
      <c r="E113" s="10"/>
      <c r="F113">
        <f>(H113+G113)*B3</f>
        <v>5</v>
      </c>
      <c r="G113" s="8"/>
      <c r="H113">
        <f>G117+5</f>
        <v>5</v>
      </c>
    </row>
    <row r="114" spans="1:8" ht="15.75" x14ac:dyDescent="0.25">
      <c r="C114" t="s">
        <v>3</v>
      </c>
      <c r="E114" s="10"/>
      <c r="F114">
        <f>(H114+G114)*B3</f>
        <v>3</v>
      </c>
      <c r="G114" s="8"/>
      <c r="H114">
        <f>G118+3</f>
        <v>3</v>
      </c>
    </row>
    <row r="115" spans="1:8" ht="15.75" x14ac:dyDescent="0.25">
      <c r="C115" t="s">
        <v>4</v>
      </c>
      <c r="E115" s="10"/>
      <c r="F115">
        <f>(H115+G115)*B3</f>
        <v>10</v>
      </c>
      <c r="G115" s="8"/>
      <c r="H115">
        <v>10</v>
      </c>
    </row>
    <row r="116" spans="1:8" ht="15.75" x14ac:dyDescent="0.25">
      <c r="E116" s="12"/>
      <c r="G116" s="8"/>
    </row>
    <row r="117" spans="1:8" ht="15.75" x14ac:dyDescent="0.25">
      <c r="C117" s="2" t="s">
        <v>47</v>
      </c>
      <c r="D117" s="2"/>
      <c r="E117" s="12"/>
      <c r="G117" s="8"/>
    </row>
    <row r="118" spans="1:8" ht="15.75" x14ac:dyDescent="0.25">
      <c r="C118" t="s">
        <v>0</v>
      </c>
      <c r="E118" s="10"/>
      <c r="F118">
        <f>(H118+G118)*B3</f>
        <v>10</v>
      </c>
      <c r="G118" s="8"/>
      <c r="H118">
        <f>G122+10</f>
        <v>10</v>
      </c>
    </row>
    <row r="119" spans="1:8" ht="15.75" x14ac:dyDescent="0.25">
      <c r="C119" t="s">
        <v>1</v>
      </c>
      <c r="E119" s="12"/>
      <c r="F119">
        <f>(H119+G119)*B3</f>
        <v>7</v>
      </c>
      <c r="G119" s="8"/>
      <c r="H119">
        <f>G123+7</f>
        <v>7</v>
      </c>
    </row>
    <row r="120" spans="1:8" ht="15.75" x14ac:dyDescent="0.25">
      <c r="C120" t="s">
        <v>2</v>
      </c>
      <c r="E120" s="12"/>
      <c r="F120">
        <f>(H120+G120)*B3</f>
        <v>5</v>
      </c>
      <c r="G120" s="8"/>
      <c r="H120">
        <f>G124+5</f>
        <v>5</v>
      </c>
    </row>
    <row r="121" spans="1:8" ht="15.75" x14ac:dyDescent="0.25">
      <c r="C121" t="s">
        <v>3</v>
      </c>
      <c r="E121" s="12"/>
      <c r="F121">
        <f>(H121+G121)*B3</f>
        <v>3</v>
      </c>
      <c r="G121" s="8"/>
      <c r="H121">
        <f>G125+3</f>
        <v>3</v>
      </c>
    </row>
    <row r="122" spans="1:8" ht="15.75" x14ac:dyDescent="0.25">
      <c r="C122" t="s">
        <v>4</v>
      </c>
      <c r="E122" s="12"/>
      <c r="F122">
        <f>(H122+G122)*B3</f>
        <v>2</v>
      </c>
      <c r="G122" s="8"/>
      <c r="H122">
        <f>G126+2</f>
        <v>2</v>
      </c>
    </row>
    <row r="123" spans="1:8" ht="15.75" x14ac:dyDescent="0.25">
      <c r="A123" s="17"/>
      <c r="E123" s="10"/>
    </row>
    <row r="124" spans="1:8" ht="15.75" x14ac:dyDescent="0.25">
      <c r="A124" s="18"/>
      <c r="C124" s="2" t="s">
        <v>48</v>
      </c>
      <c r="D124" s="2"/>
      <c r="E124" s="12"/>
      <c r="G124" s="8"/>
    </row>
    <row r="125" spans="1:8" ht="15.75" x14ac:dyDescent="0.25">
      <c r="A125" s="18"/>
      <c r="C125" t="s">
        <v>0</v>
      </c>
      <c r="E125" s="10"/>
      <c r="F125">
        <f>(H125+G125)*B3</f>
        <v>10</v>
      </c>
      <c r="G125" s="8"/>
      <c r="H125">
        <f>G129+10</f>
        <v>10</v>
      </c>
    </row>
    <row r="126" spans="1:8" ht="15.75" x14ac:dyDescent="0.25">
      <c r="A126" s="18"/>
      <c r="C126" t="s">
        <v>1</v>
      </c>
      <c r="E126" s="12"/>
      <c r="F126">
        <f>(H126+G126)*B3</f>
        <v>7</v>
      </c>
      <c r="G126" s="8"/>
      <c r="H126">
        <f>G130+7</f>
        <v>7</v>
      </c>
    </row>
    <row r="127" spans="1:8" ht="15.75" x14ac:dyDescent="0.25">
      <c r="A127" s="18"/>
      <c r="C127" t="s">
        <v>2</v>
      </c>
      <c r="E127" s="12"/>
      <c r="F127">
        <f>(H127+G127)*B3</f>
        <v>5</v>
      </c>
      <c r="G127" s="8"/>
      <c r="H127">
        <f>G131+5</f>
        <v>5</v>
      </c>
    </row>
    <row r="128" spans="1:8" ht="15.75" x14ac:dyDescent="0.25">
      <c r="C128" t="s">
        <v>3</v>
      </c>
      <c r="E128" s="12"/>
      <c r="F128">
        <f>(H128+G128)*B3</f>
        <v>3</v>
      </c>
      <c r="G128" s="8"/>
      <c r="H128">
        <f>G132+3</f>
        <v>3</v>
      </c>
    </row>
    <row r="129" spans="3:8" ht="15.75" x14ac:dyDescent="0.25">
      <c r="C129" t="s">
        <v>4</v>
      </c>
      <c r="E129" s="12"/>
      <c r="F129">
        <f>(H129+G129)*B3</f>
        <v>2</v>
      </c>
      <c r="G129" s="8"/>
      <c r="H129">
        <f>G133+2</f>
        <v>2</v>
      </c>
    </row>
  </sheetData>
  <phoneticPr fontId="1" type="noConversion"/>
  <pageMargins left="0.75" right="0.75" top="1" bottom="1" header="0.5" footer="0.5"/>
  <pageSetup scale="56" orientation="portrait" r:id="rId1"/>
  <headerFooter alignWithMargins="0"/>
  <rowBreaks count="1" manualBreakCount="1">
    <brk id="66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3"/>
  <sheetViews>
    <sheetView view="pageBreakPreview" topLeftCell="A61" zoomScale="60" zoomScaleNormal="100" workbookViewId="0">
      <selection activeCell="E92" sqref="E92"/>
    </sheetView>
  </sheetViews>
  <sheetFormatPr defaultRowHeight="12.75" x14ac:dyDescent="0.2"/>
  <cols>
    <col min="1" max="1" width="34.42578125" bestFit="1" customWidth="1"/>
    <col min="2" max="2" width="4" bestFit="1" customWidth="1"/>
    <col min="3" max="3" width="19.5703125" bestFit="1" customWidth="1"/>
    <col min="4" max="4" width="19.5703125" customWidth="1"/>
    <col min="5" max="5" width="25.5703125" bestFit="1" customWidth="1"/>
    <col min="6" max="6" width="8.7109375" customWidth="1"/>
    <col min="7" max="7" width="20.28515625" bestFit="1" customWidth="1"/>
    <col min="8" max="8" width="14" bestFit="1" customWidth="1"/>
  </cols>
  <sheetData>
    <row r="1" spans="1:8" x14ac:dyDescent="0.2">
      <c r="A1" s="1" t="s">
        <v>74</v>
      </c>
      <c r="C1" s="1" t="s">
        <v>85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>
        <v>41</v>
      </c>
      <c r="C2" t="s">
        <v>0</v>
      </c>
      <c r="E2" s="10"/>
      <c r="F2">
        <f>(H2+G2)*B3</f>
        <v>20</v>
      </c>
      <c r="G2" s="8"/>
      <c r="H2">
        <v>10</v>
      </c>
    </row>
    <row r="3" spans="1:8" ht="15.75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2.0</v>
      </c>
      <c r="C3" t="s">
        <v>1</v>
      </c>
      <c r="E3" s="10"/>
      <c r="F3">
        <f>(H3+G3)*B3</f>
        <v>14</v>
      </c>
      <c r="G3" s="8"/>
      <c r="H3">
        <v>7</v>
      </c>
    </row>
    <row r="4" spans="1:8" ht="15.75" x14ac:dyDescent="0.25">
      <c r="C4" t="s">
        <v>2</v>
      </c>
      <c r="E4" s="10"/>
      <c r="F4">
        <f>(H4+G4)*B3</f>
        <v>10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6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4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D9">
        <v>66604</v>
      </c>
      <c r="E9" s="10" t="s">
        <v>169</v>
      </c>
      <c r="F9">
        <f>(H9+G9)*B3</f>
        <v>32</v>
      </c>
      <c r="G9" s="8">
        <v>6</v>
      </c>
      <c r="H9">
        <v>10</v>
      </c>
    </row>
    <row r="10" spans="1:8" ht="15.75" x14ac:dyDescent="0.25">
      <c r="C10" t="s">
        <v>1</v>
      </c>
      <c r="E10" s="12"/>
      <c r="F10">
        <f>(H10+G10)*B3</f>
        <v>14</v>
      </c>
      <c r="G10" s="8"/>
      <c r="H10">
        <v>7</v>
      </c>
    </row>
    <row r="11" spans="1:8" ht="15.75" x14ac:dyDescent="0.25">
      <c r="C11" t="s">
        <v>2</v>
      </c>
      <c r="E11" s="12"/>
      <c r="F11">
        <f>(H11+G11)*B3</f>
        <v>10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6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4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x14ac:dyDescent="0.2">
      <c r="C16" t="s">
        <v>0</v>
      </c>
      <c r="D16" s="14"/>
      <c r="E16" s="14"/>
      <c r="F16">
        <f>(H16+G16)*B3</f>
        <v>20</v>
      </c>
      <c r="G16" s="8"/>
      <c r="H16">
        <v>10</v>
      </c>
    </row>
    <row r="17" spans="1:8" x14ac:dyDescent="0.2">
      <c r="C17" t="s">
        <v>1</v>
      </c>
      <c r="E17" s="14"/>
      <c r="F17">
        <f>(H17+G17)*B3</f>
        <v>14</v>
      </c>
      <c r="G17" s="8"/>
      <c r="H17">
        <v>7</v>
      </c>
    </row>
    <row r="18" spans="1:8" x14ac:dyDescent="0.2">
      <c r="C18" t="s">
        <v>2</v>
      </c>
      <c r="F18">
        <f>(H18+G18)*B3</f>
        <v>10</v>
      </c>
      <c r="G18" s="8"/>
      <c r="H18">
        <v>5</v>
      </c>
    </row>
    <row r="19" spans="1:8" x14ac:dyDescent="0.2">
      <c r="C19" t="s">
        <v>3</v>
      </c>
      <c r="F19">
        <f>(H19+G19)*B3</f>
        <v>6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4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ht="15.75" x14ac:dyDescent="0.25">
      <c r="C23" t="s">
        <v>0</v>
      </c>
      <c r="D23">
        <v>67450</v>
      </c>
      <c r="E23" s="10" t="s">
        <v>172</v>
      </c>
      <c r="F23">
        <f>(H23+G23)*B3</f>
        <v>30</v>
      </c>
      <c r="G23" s="8">
        <v>5</v>
      </c>
      <c r="H23">
        <v>10</v>
      </c>
    </row>
    <row r="24" spans="1:8" ht="15.75" x14ac:dyDescent="0.25">
      <c r="C24" t="s">
        <v>1</v>
      </c>
      <c r="E24" s="10"/>
      <c r="F24">
        <f>(H24+G24)*B3</f>
        <v>14</v>
      </c>
      <c r="G24" s="8"/>
      <c r="H24">
        <v>7</v>
      </c>
    </row>
    <row r="25" spans="1:8" ht="15.75" x14ac:dyDescent="0.25">
      <c r="C25" t="s">
        <v>2</v>
      </c>
      <c r="E25" s="10"/>
      <c r="F25">
        <f>(H25+G25)*B3</f>
        <v>10</v>
      </c>
      <c r="G25" s="8"/>
      <c r="H25">
        <v>5</v>
      </c>
    </row>
    <row r="26" spans="1:8" ht="15.75" x14ac:dyDescent="0.25">
      <c r="C26" t="s">
        <v>3</v>
      </c>
      <c r="E26" s="10"/>
      <c r="F26">
        <f>(H26+G26)*B3</f>
        <v>6</v>
      </c>
      <c r="G26" s="8"/>
      <c r="H26">
        <v>3</v>
      </c>
    </row>
    <row r="27" spans="1:8" ht="15.75" x14ac:dyDescent="0.25">
      <c r="C27" t="s">
        <v>4</v>
      </c>
      <c r="E27" s="10"/>
      <c r="F27">
        <f>(H27+G27)*B3</f>
        <v>4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2" t="s">
        <v>22</v>
      </c>
      <c r="D29" s="2"/>
      <c r="E29" s="12"/>
      <c r="G29" s="8"/>
    </row>
    <row r="30" spans="1:8" ht="15.75" x14ac:dyDescent="0.25">
      <c r="B30" s="3"/>
      <c r="C30" t="s">
        <v>0</v>
      </c>
      <c r="D30" s="14" t="s">
        <v>117</v>
      </c>
      <c r="E30" s="10" t="s">
        <v>363</v>
      </c>
      <c r="F30">
        <f>(H30+G30)*B3</f>
        <v>22</v>
      </c>
      <c r="G30" s="8">
        <v>1</v>
      </c>
      <c r="H30">
        <v>10</v>
      </c>
    </row>
    <row r="31" spans="1:8" ht="15.75" x14ac:dyDescent="0.25">
      <c r="B31" s="3"/>
      <c r="C31" t="s">
        <v>1</v>
      </c>
      <c r="D31" s="14" t="s">
        <v>117</v>
      </c>
      <c r="E31" s="10" t="s">
        <v>364</v>
      </c>
      <c r="F31">
        <f>(H31+G31)*B3</f>
        <v>14</v>
      </c>
      <c r="G31" s="8"/>
      <c r="H31">
        <v>7</v>
      </c>
    </row>
    <row r="32" spans="1:8" ht="15.75" x14ac:dyDescent="0.25">
      <c r="B32" s="3"/>
      <c r="C32" t="s">
        <v>2</v>
      </c>
      <c r="D32" s="14"/>
      <c r="E32" s="10"/>
      <c r="F32">
        <f>(H32+G32)*B3</f>
        <v>10</v>
      </c>
      <c r="G32" s="8"/>
      <c r="H32">
        <v>5</v>
      </c>
    </row>
    <row r="33" spans="2:8" ht="15.75" x14ac:dyDescent="0.25">
      <c r="B33" s="3"/>
      <c r="C33" t="s">
        <v>3</v>
      </c>
      <c r="E33" s="10"/>
      <c r="F33">
        <f>(H33+G33)*B3</f>
        <v>6</v>
      </c>
      <c r="G33" s="8"/>
      <c r="H33">
        <v>3</v>
      </c>
    </row>
    <row r="34" spans="2:8" ht="15.75" x14ac:dyDescent="0.25">
      <c r="B34" s="3"/>
      <c r="C34" t="s">
        <v>4</v>
      </c>
      <c r="E34" s="10"/>
      <c r="F34">
        <f>(H34+G34)*B3</f>
        <v>4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D37" s="14">
        <v>68009</v>
      </c>
      <c r="E37" s="10" t="s">
        <v>181</v>
      </c>
      <c r="F37">
        <f>(H37+G37)*B3</f>
        <v>20</v>
      </c>
      <c r="G37" s="8"/>
      <c r="H37">
        <v>10</v>
      </c>
    </row>
    <row r="38" spans="2:8" ht="15.75" x14ac:dyDescent="0.25">
      <c r="B38" s="3"/>
      <c r="C38" t="s">
        <v>1</v>
      </c>
      <c r="E38" s="10"/>
      <c r="F38">
        <f>(H38+G38)*B3</f>
        <v>14</v>
      </c>
      <c r="G38" s="8"/>
      <c r="H38">
        <v>7</v>
      </c>
    </row>
    <row r="39" spans="2:8" ht="15.75" x14ac:dyDescent="0.25">
      <c r="C39" t="s">
        <v>2</v>
      </c>
      <c r="E39" s="10"/>
      <c r="F39">
        <f>(H39+G39)*B3</f>
        <v>10</v>
      </c>
      <c r="G39" s="8"/>
      <c r="H39">
        <v>5</v>
      </c>
    </row>
    <row r="40" spans="2:8" ht="15.75" x14ac:dyDescent="0.25">
      <c r="C40" t="s">
        <v>3</v>
      </c>
      <c r="E40" s="10"/>
      <c r="F40">
        <f>(H40+G40)*B3</f>
        <v>6</v>
      </c>
      <c r="G40" s="8"/>
      <c r="H40">
        <v>3</v>
      </c>
    </row>
    <row r="41" spans="2:8" ht="15.75" x14ac:dyDescent="0.25">
      <c r="C41" t="s">
        <v>4</v>
      </c>
      <c r="E41" s="12"/>
      <c r="F41">
        <f>(H41+G41)*B3</f>
        <v>4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 t="s">
        <v>32</v>
      </c>
      <c r="D43" s="2"/>
      <c r="E43" s="12"/>
      <c r="G43" s="8"/>
    </row>
    <row r="44" spans="2:8" ht="15.75" x14ac:dyDescent="0.25">
      <c r="C44" s="1" t="s">
        <v>33</v>
      </c>
      <c r="D44" s="2"/>
      <c r="E44" s="12"/>
      <c r="G44" s="8"/>
    </row>
    <row r="45" spans="2:8" ht="15.75" x14ac:dyDescent="0.25">
      <c r="C45" t="s">
        <v>0</v>
      </c>
      <c r="E45" s="10"/>
      <c r="F45">
        <f>(H45+G45)*B3</f>
        <v>20</v>
      </c>
      <c r="G45" s="8"/>
      <c r="H45">
        <v>10</v>
      </c>
    </row>
    <row r="46" spans="2:8" ht="15.75" x14ac:dyDescent="0.25">
      <c r="C46" t="s">
        <v>1</v>
      </c>
      <c r="D46" s="14">
        <v>116421</v>
      </c>
      <c r="E46" s="10" t="s">
        <v>191</v>
      </c>
      <c r="F46">
        <f>(H46+G46)*B3</f>
        <v>14</v>
      </c>
      <c r="G46" s="8"/>
      <c r="H46">
        <v>7</v>
      </c>
    </row>
    <row r="47" spans="2:8" ht="15.75" x14ac:dyDescent="0.25">
      <c r="C47" t="s">
        <v>2</v>
      </c>
      <c r="D47">
        <v>115567</v>
      </c>
      <c r="E47" s="10" t="s">
        <v>367</v>
      </c>
      <c r="F47">
        <f>(H47+G47)*B3</f>
        <v>10</v>
      </c>
      <c r="G47" s="8"/>
      <c r="H47">
        <v>5</v>
      </c>
    </row>
    <row r="48" spans="2:8" ht="15.75" x14ac:dyDescent="0.25">
      <c r="C48" t="s">
        <v>3</v>
      </c>
      <c r="E48" s="10"/>
      <c r="F48">
        <f>(H48+G48)*B3</f>
        <v>6</v>
      </c>
      <c r="G48" s="8"/>
      <c r="H48">
        <v>3</v>
      </c>
    </row>
    <row r="49" spans="3:8" ht="15.75" x14ac:dyDescent="0.25">
      <c r="C49" t="s">
        <v>4</v>
      </c>
      <c r="E49" s="10"/>
      <c r="F49">
        <f>(H49+G49)*B3</f>
        <v>4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1" t="s">
        <v>33</v>
      </c>
      <c r="D52" s="2"/>
      <c r="E52" s="12"/>
      <c r="G52" s="8"/>
    </row>
    <row r="53" spans="3:8" ht="15.75" x14ac:dyDescent="0.25">
      <c r="C53" t="s">
        <v>0</v>
      </c>
      <c r="D53">
        <v>125034</v>
      </c>
      <c r="E53" s="10" t="s">
        <v>349</v>
      </c>
      <c r="F53">
        <f>(H53+G53)*B3</f>
        <v>32</v>
      </c>
      <c r="G53" s="8">
        <v>6</v>
      </c>
      <c r="H53">
        <v>10</v>
      </c>
    </row>
    <row r="54" spans="3:8" ht="15.75" x14ac:dyDescent="0.25">
      <c r="C54" t="s">
        <v>1</v>
      </c>
      <c r="E54" s="10"/>
      <c r="F54">
        <f>(H54+G54)*B3</f>
        <v>14</v>
      </c>
      <c r="G54" s="8"/>
      <c r="H54">
        <v>7</v>
      </c>
    </row>
    <row r="55" spans="3:8" x14ac:dyDescent="0.2">
      <c r="C55" t="s">
        <v>2</v>
      </c>
      <c r="D55">
        <v>118348</v>
      </c>
      <c r="E55" s="14" t="s">
        <v>368</v>
      </c>
      <c r="F55">
        <f>(H55+G55)*B3</f>
        <v>10</v>
      </c>
      <c r="G55" s="8"/>
      <c r="H55">
        <v>5</v>
      </c>
    </row>
    <row r="56" spans="3:8" ht="15.75" x14ac:dyDescent="0.25">
      <c r="C56" t="s">
        <v>3</v>
      </c>
      <c r="D56">
        <v>114000</v>
      </c>
      <c r="E56" s="10" t="s">
        <v>369</v>
      </c>
      <c r="F56">
        <f>(H56+G56)*B3</f>
        <v>6</v>
      </c>
      <c r="G56" s="8"/>
      <c r="H56">
        <v>3</v>
      </c>
    </row>
    <row r="57" spans="3:8" ht="15.75" x14ac:dyDescent="0.25">
      <c r="C57" t="s">
        <v>4</v>
      </c>
      <c r="D57">
        <v>116887</v>
      </c>
      <c r="E57" s="10" t="s">
        <v>370</v>
      </c>
      <c r="F57">
        <f>(H57+G57)*B3</f>
        <v>4</v>
      </c>
      <c r="G57" s="8"/>
      <c r="H57">
        <v>2</v>
      </c>
    </row>
    <row r="58" spans="3:8" ht="15.75" x14ac:dyDescent="0.25">
      <c r="E58" s="12"/>
      <c r="G58" s="8"/>
    </row>
    <row r="59" spans="3:8" ht="15.75" x14ac:dyDescent="0.25">
      <c r="C59" s="1" t="s">
        <v>25</v>
      </c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5.75" x14ac:dyDescent="0.25">
      <c r="C61" t="s">
        <v>0</v>
      </c>
      <c r="D61">
        <v>123358</v>
      </c>
      <c r="E61" s="10" t="s">
        <v>199</v>
      </c>
      <c r="F61">
        <f>(H61+G61)*B3</f>
        <v>20</v>
      </c>
      <c r="G61" s="8"/>
      <c r="H61">
        <v>10</v>
      </c>
    </row>
    <row r="62" spans="3:8" ht="15.75" x14ac:dyDescent="0.25">
      <c r="C62" t="s">
        <v>1</v>
      </c>
      <c r="E62" s="10"/>
      <c r="F62">
        <f>(H62+G62)*B3</f>
        <v>14</v>
      </c>
      <c r="G62" s="8"/>
      <c r="H62">
        <v>7</v>
      </c>
    </row>
    <row r="63" spans="3:8" ht="15.75" x14ac:dyDescent="0.25">
      <c r="C63" t="s">
        <v>2</v>
      </c>
      <c r="E63" s="10"/>
      <c r="F63">
        <f>(H63+G63)*B3</f>
        <v>10</v>
      </c>
      <c r="G63" s="8"/>
      <c r="H63">
        <v>5</v>
      </c>
    </row>
    <row r="64" spans="3:8" ht="15.75" x14ac:dyDescent="0.25">
      <c r="C64" t="s">
        <v>3</v>
      </c>
      <c r="E64" s="10"/>
      <c r="F64">
        <f>(H64+G64)*B3</f>
        <v>6</v>
      </c>
      <c r="G64" s="8"/>
      <c r="H64">
        <v>3</v>
      </c>
    </row>
    <row r="65" spans="3:8" ht="15.75" x14ac:dyDescent="0.25">
      <c r="C65" t="s">
        <v>4</v>
      </c>
      <c r="E65" s="10"/>
      <c r="F65">
        <f>(H65+G65)*B3</f>
        <v>4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5.75" x14ac:dyDescent="0.25">
      <c r="C69" t="s">
        <v>0</v>
      </c>
      <c r="E69" s="10"/>
      <c r="F69">
        <f>(H69+G69)*B3</f>
        <v>20</v>
      </c>
      <c r="G69" s="8"/>
      <c r="H69">
        <v>10</v>
      </c>
    </row>
    <row r="70" spans="3:8" ht="15.75" x14ac:dyDescent="0.25">
      <c r="C70" t="s">
        <v>1</v>
      </c>
      <c r="D70">
        <v>124683</v>
      </c>
      <c r="E70" s="10" t="s">
        <v>268</v>
      </c>
      <c r="F70">
        <f>(H70+G70)*B3</f>
        <v>14</v>
      </c>
      <c r="G70" s="8"/>
      <c r="H70">
        <v>7</v>
      </c>
    </row>
    <row r="71" spans="3:8" ht="15.75" x14ac:dyDescent="0.25">
      <c r="C71" t="s">
        <v>2</v>
      </c>
      <c r="E71" s="10"/>
      <c r="F71">
        <f>(H71+G71)*B3</f>
        <v>10</v>
      </c>
      <c r="G71" s="8"/>
      <c r="H71">
        <v>5</v>
      </c>
    </row>
    <row r="72" spans="3:8" ht="15.75" x14ac:dyDescent="0.25">
      <c r="C72" t="s">
        <v>3</v>
      </c>
      <c r="E72" s="10"/>
      <c r="F72">
        <f>(H72+G72)*B3</f>
        <v>6</v>
      </c>
      <c r="G72" s="8"/>
      <c r="H72">
        <v>3</v>
      </c>
    </row>
    <row r="73" spans="3:8" ht="15.75" x14ac:dyDescent="0.25">
      <c r="C73" t="s">
        <v>4</v>
      </c>
      <c r="E73" s="10"/>
      <c r="F73">
        <f>(H73+G73)*B3</f>
        <v>4</v>
      </c>
      <c r="G73" s="8"/>
      <c r="H73">
        <v>2</v>
      </c>
    </row>
    <row r="74" spans="3:8" ht="15.75" x14ac:dyDescent="0.25">
      <c r="E74" s="12"/>
      <c r="G74" s="8"/>
    </row>
    <row r="75" spans="3:8" ht="15.75" x14ac:dyDescent="0.25">
      <c r="C75" s="2" t="s">
        <v>27</v>
      </c>
      <c r="D75" s="2"/>
      <c r="E75" s="12"/>
      <c r="G75" s="8"/>
    </row>
    <row r="76" spans="3:8" ht="15.75" x14ac:dyDescent="0.25">
      <c r="C76" t="s">
        <v>0</v>
      </c>
      <c r="D76">
        <v>127919</v>
      </c>
      <c r="E76" s="10" t="s">
        <v>204</v>
      </c>
      <c r="F76">
        <f>(H76+G76)*B3</f>
        <v>30</v>
      </c>
      <c r="G76" s="8">
        <v>5</v>
      </c>
      <c r="H76">
        <v>10</v>
      </c>
    </row>
    <row r="77" spans="3:8" ht="15.75" x14ac:dyDescent="0.25">
      <c r="C77" t="s">
        <v>1</v>
      </c>
      <c r="D77">
        <v>124979</v>
      </c>
      <c r="E77" s="10" t="s">
        <v>206</v>
      </c>
      <c r="F77">
        <f>(H77+G77)*B3</f>
        <v>14</v>
      </c>
      <c r="G77" s="8"/>
      <c r="H77">
        <v>7</v>
      </c>
    </row>
    <row r="78" spans="3:8" ht="15.75" x14ac:dyDescent="0.25">
      <c r="C78" t="s">
        <v>2</v>
      </c>
      <c r="D78">
        <v>-1042974</v>
      </c>
      <c r="E78" s="10" t="s">
        <v>205</v>
      </c>
      <c r="F78">
        <f>(H78+G78)*B3</f>
        <v>10</v>
      </c>
      <c r="G78" s="8"/>
      <c r="H78">
        <v>5</v>
      </c>
    </row>
    <row r="79" spans="3:8" ht="15.75" x14ac:dyDescent="0.25">
      <c r="C79" t="s">
        <v>3</v>
      </c>
      <c r="D79">
        <v>127366</v>
      </c>
      <c r="E79" s="10" t="s">
        <v>273</v>
      </c>
      <c r="F79">
        <f>(H79+G79)*B3</f>
        <v>6</v>
      </c>
      <c r="G79" s="8"/>
      <c r="H79">
        <v>3</v>
      </c>
    </row>
    <row r="80" spans="3:8" ht="15.75" x14ac:dyDescent="0.25">
      <c r="C80" t="s">
        <v>4</v>
      </c>
      <c r="D80">
        <v>125335</v>
      </c>
      <c r="E80" s="10" t="s">
        <v>272</v>
      </c>
      <c r="F80">
        <f>(H80+G80)*B3</f>
        <v>4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2"/>
      <c r="E82" s="12"/>
      <c r="G82" s="8"/>
    </row>
    <row r="83" spans="3:8" ht="15.75" x14ac:dyDescent="0.25">
      <c r="C83" t="s">
        <v>0</v>
      </c>
      <c r="D83">
        <v>127891</v>
      </c>
      <c r="E83" s="10" t="s">
        <v>371</v>
      </c>
      <c r="F83">
        <f>(H83+G83)*B3</f>
        <v>20</v>
      </c>
      <c r="G83" s="8"/>
      <c r="H83">
        <v>10</v>
      </c>
    </row>
    <row r="84" spans="3:8" ht="15.75" x14ac:dyDescent="0.25">
      <c r="C84" t="s">
        <v>1</v>
      </c>
      <c r="D84" s="14" t="s">
        <v>126</v>
      </c>
      <c r="E84" s="10" t="s">
        <v>372</v>
      </c>
      <c r="F84">
        <f>(H84+G84)*B3</f>
        <v>14</v>
      </c>
      <c r="G84" s="8"/>
      <c r="H84">
        <v>7</v>
      </c>
    </row>
    <row r="85" spans="3:8" ht="15.75" x14ac:dyDescent="0.25">
      <c r="C85" t="s">
        <v>2</v>
      </c>
      <c r="D85">
        <v>126998</v>
      </c>
      <c r="E85" s="10" t="s">
        <v>373</v>
      </c>
      <c r="F85">
        <f>(H85+G85)*B3</f>
        <v>10</v>
      </c>
      <c r="G85" s="8"/>
      <c r="H85">
        <v>5</v>
      </c>
    </row>
    <row r="86" spans="3:8" ht="15.75" x14ac:dyDescent="0.25">
      <c r="C86" t="s">
        <v>3</v>
      </c>
      <c r="E86" s="10"/>
      <c r="F86">
        <f>(H86+G86)*B3</f>
        <v>6</v>
      </c>
      <c r="G86" s="8"/>
      <c r="H86">
        <v>3</v>
      </c>
    </row>
    <row r="87" spans="3:8" ht="15.75" x14ac:dyDescent="0.25">
      <c r="C87" t="s">
        <v>4</v>
      </c>
      <c r="D87" s="14"/>
      <c r="E87" s="10"/>
      <c r="F87">
        <f>(H87+G87)*B3</f>
        <v>4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5.75" x14ac:dyDescent="0.25">
      <c r="C90" t="s">
        <v>0</v>
      </c>
      <c r="D90">
        <v>127897</v>
      </c>
      <c r="E90" s="10" t="s">
        <v>374</v>
      </c>
      <c r="F90">
        <f>(H90+G90)*B3</f>
        <v>24</v>
      </c>
      <c r="G90" s="8">
        <v>2</v>
      </c>
      <c r="H90">
        <v>10</v>
      </c>
    </row>
    <row r="91" spans="3:8" ht="15.75" x14ac:dyDescent="0.25">
      <c r="C91" t="s">
        <v>1</v>
      </c>
      <c r="D91">
        <v>127992</v>
      </c>
      <c r="E91" s="10" t="s">
        <v>375</v>
      </c>
      <c r="F91">
        <f>(H91+G91)*B3</f>
        <v>16</v>
      </c>
      <c r="G91" s="8">
        <v>1</v>
      </c>
      <c r="H91">
        <v>7</v>
      </c>
    </row>
    <row r="92" spans="3:8" ht="15.75" x14ac:dyDescent="0.25">
      <c r="C92" t="s">
        <v>2</v>
      </c>
      <c r="D92" s="14">
        <v>127575</v>
      </c>
      <c r="E92" s="10" t="s">
        <v>376</v>
      </c>
      <c r="F92">
        <f>(H92+G92)*B3</f>
        <v>10</v>
      </c>
      <c r="G92" s="8"/>
      <c r="H92">
        <v>5</v>
      </c>
    </row>
    <row r="93" spans="3:8" ht="15.75" x14ac:dyDescent="0.25">
      <c r="C93" t="s">
        <v>3</v>
      </c>
      <c r="D93" s="14" t="s">
        <v>126</v>
      </c>
      <c r="E93" s="10" t="s">
        <v>377</v>
      </c>
      <c r="F93">
        <f>(H93+G93)*B3</f>
        <v>6</v>
      </c>
      <c r="G93" s="8"/>
      <c r="H93">
        <v>3</v>
      </c>
    </row>
    <row r="94" spans="3:8" ht="15.75" x14ac:dyDescent="0.25">
      <c r="C94" t="s">
        <v>4</v>
      </c>
      <c r="D94" s="14">
        <v>127412</v>
      </c>
      <c r="E94" s="10" t="s">
        <v>378</v>
      </c>
      <c r="F94">
        <f>(H94+G94)*B3</f>
        <v>4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2" t="s">
        <v>13</v>
      </c>
      <c r="D96" s="2"/>
      <c r="E96" s="12"/>
      <c r="G96" s="8"/>
    </row>
    <row r="97" spans="3:8" ht="15.75" x14ac:dyDescent="0.25">
      <c r="C97" t="s">
        <v>0</v>
      </c>
      <c r="D97">
        <v>-1044424</v>
      </c>
      <c r="E97" s="10" t="s">
        <v>353</v>
      </c>
      <c r="F97">
        <f>(H97+G97)*B3</f>
        <v>20</v>
      </c>
      <c r="G97" s="8"/>
      <c r="H97">
        <f>G100+10</f>
        <v>10</v>
      </c>
    </row>
    <row r="98" spans="3:8" ht="15.75" x14ac:dyDescent="0.25">
      <c r="C98" t="s">
        <v>1</v>
      </c>
      <c r="D98" s="14" t="s">
        <v>117</v>
      </c>
      <c r="E98" s="10" t="s">
        <v>379</v>
      </c>
      <c r="F98">
        <f>(H98+G98)*B3</f>
        <v>14</v>
      </c>
      <c r="G98" s="8"/>
      <c r="H98">
        <f>G101+7</f>
        <v>7</v>
      </c>
    </row>
    <row r="99" spans="3:8" ht="15.75" x14ac:dyDescent="0.25">
      <c r="C99" t="s">
        <v>2</v>
      </c>
      <c r="D99" s="14">
        <v>-1044366</v>
      </c>
      <c r="E99" s="10" t="s">
        <v>354</v>
      </c>
      <c r="F99">
        <f>(H99+G99)*B3</f>
        <v>10</v>
      </c>
      <c r="G99" s="8"/>
      <c r="H99">
        <f>G102+5</f>
        <v>5</v>
      </c>
    </row>
    <row r="100" spans="3:8" ht="15.75" x14ac:dyDescent="0.25">
      <c r="C100" t="s">
        <v>3</v>
      </c>
      <c r="D100">
        <v>128550</v>
      </c>
      <c r="E100" s="10" t="s">
        <v>276</v>
      </c>
      <c r="F100">
        <f>(H100+G100)*B3</f>
        <v>6</v>
      </c>
      <c r="G100" s="8"/>
      <c r="H100">
        <f>G103+3</f>
        <v>3</v>
      </c>
    </row>
    <row r="101" spans="3:8" ht="15.75" x14ac:dyDescent="0.25">
      <c r="C101" t="s">
        <v>4</v>
      </c>
      <c r="E101" s="10"/>
      <c r="F101">
        <f>(H101+G101)*B3</f>
        <v>4</v>
      </c>
      <c r="G101" s="8"/>
      <c r="H101">
        <f>G104+2</f>
        <v>2</v>
      </c>
    </row>
    <row r="102" spans="3:8" ht="15.75" x14ac:dyDescent="0.25">
      <c r="E102" s="12"/>
      <c r="G102" s="8"/>
    </row>
    <row r="103" spans="3:8" ht="15.75" x14ac:dyDescent="0.25">
      <c r="C103" s="2" t="s">
        <v>14</v>
      </c>
      <c r="D103" s="2"/>
      <c r="E103" s="12"/>
      <c r="G103" s="8"/>
    </row>
    <row r="104" spans="3:8" ht="15.75" x14ac:dyDescent="0.25">
      <c r="C104" t="s">
        <v>0</v>
      </c>
      <c r="D104" s="14">
        <v>-1044427</v>
      </c>
      <c r="E104" s="10" t="s">
        <v>147</v>
      </c>
      <c r="F104">
        <f>(H104+G104)*B3</f>
        <v>20</v>
      </c>
      <c r="G104" s="8"/>
      <c r="H104">
        <f>G108+10</f>
        <v>10</v>
      </c>
    </row>
    <row r="105" spans="3:8" ht="15.75" x14ac:dyDescent="0.25">
      <c r="C105" t="s">
        <v>1</v>
      </c>
      <c r="D105">
        <v>128661</v>
      </c>
      <c r="E105" s="10" t="s">
        <v>355</v>
      </c>
      <c r="F105">
        <f>(H105+G105)*B3</f>
        <v>14</v>
      </c>
      <c r="G105" s="8"/>
      <c r="H105">
        <f>G109+7</f>
        <v>7</v>
      </c>
    </row>
    <row r="106" spans="3:8" ht="15.75" x14ac:dyDescent="0.25">
      <c r="C106" t="s">
        <v>2</v>
      </c>
      <c r="D106" s="14" t="s">
        <v>117</v>
      </c>
      <c r="E106" s="10" t="s">
        <v>356</v>
      </c>
      <c r="F106">
        <f>(H106+G106)*B3</f>
        <v>10</v>
      </c>
      <c r="G106" s="8"/>
      <c r="H106">
        <f>G110+5</f>
        <v>5</v>
      </c>
    </row>
    <row r="107" spans="3:8" ht="15.75" x14ac:dyDescent="0.25">
      <c r="C107" t="s">
        <v>3</v>
      </c>
      <c r="D107" s="14"/>
      <c r="E107" s="10"/>
      <c r="F107">
        <f>(H107+G107)*B3</f>
        <v>6</v>
      </c>
      <c r="G107" s="8"/>
      <c r="H107">
        <f>G111+3</f>
        <v>3</v>
      </c>
    </row>
    <row r="108" spans="3:8" ht="15.75" x14ac:dyDescent="0.25">
      <c r="C108" t="s">
        <v>4</v>
      </c>
      <c r="D108" s="14"/>
      <c r="E108" s="10"/>
      <c r="F108">
        <f>(H108+G108)*B3</f>
        <v>4</v>
      </c>
      <c r="G108" s="8"/>
      <c r="H108">
        <f>G112+2</f>
        <v>2</v>
      </c>
    </row>
    <row r="109" spans="3:8" ht="15.75" x14ac:dyDescent="0.25">
      <c r="E109" s="12"/>
      <c r="G109" s="8"/>
    </row>
    <row r="110" spans="3:8" ht="15.75" x14ac:dyDescent="0.25">
      <c r="C110" s="2" t="s">
        <v>46</v>
      </c>
      <c r="D110" s="2"/>
      <c r="E110" s="12"/>
      <c r="G110" s="8"/>
    </row>
    <row r="111" spans="3:8" ht="15.75" x14ac:dyDescent="0.25">
      <c r="C111" t="s">
        <v>0</v>
      </c>
      <c r="D111" s="14">
        <v>66300</v>
      </c>
      <c r="E111" s="10" t="s">
        <v>224</v>
      </c>
      <c r="F111">
        <f>(H111+G111)*B3</f>
        <v>20</v>
      </c>
      <c r="G111" s="8"/>
      <c r="H111">
        <v>10</v>
      </c>
    </row>
    <row r="112" spans="3:8" ht="15.75" x14ac:dyDescent="0.25">
      <c r="C112" t="s">
        <v>1</v>
      </c>
      <c r="D112">
        <v>65981</v>
      </c>
      <c r="E112" s="10" t="s">
        <v>380</v>
      </c>
      <c r="F112">
        <f>(H112+G112)*B3</f>
        <v>14</v>
      </c>
      <c r="G112" s="8"/>
      <c r="H112">
        <v>7</v>
      </c>
    </row>
    <row r="113" spans="1:8" ht="15.75" x14ac:dyDescent="0.25">
      <c r="C113" t="s">
        <v>2</v>
      </c>
      <c r="D113">
        <v>64270</v>
      </c>
      <c r="E113" s="10" t="s">
        <v>381</v>
      </c>
      <c r="F113">
        <f>(H113+G113)*B3</f>
        <v>10</v>
      </c>
      <c r="G113" s="8"/>
      <c r="H113">
        <f>G117+5</f>
        <v>5</v>
      </c>
    </row>
    <row r="114" spans="1:8" ht="15.75" x14ac:dyDescent="0.25">
      <c r="C114" t="s">
        <v>3</v>
      </c>
      <c r="D114">
        <v>61111</v>
      </c>
      <c r="E114" s="10" t="s">
        <v>382</v>
      </c>
      <c r="F114">
        <f>(H114+G114)*B3</f>
        <v>6</v>
      </c>
      <c r="G114" s="8"/>
      <c r="H114">
        <f>G118+3</f>
        <v>3</v>
      </c>
    </row>
    <row r="115" spans="1:8" ht="15.75" x14ac:dyDescent="0.25">
      <c r="C115" t="s">
        <v>4</v>
      </c>
      <c r="E115" s="10"/>
      <c r="F115">
        <f>(H115+G115)*B3</f>
        <v>20</v>
      </c>
      <c r="G115" s="8"/>
      <c r="H115">
        <v>10</v>
      </c>
    </row>
    <row r="116" spans="1:8" ht="15.75" x14ac:dyDescent="0.25">
      <c r="E116" s="12"/>
      <c r="G116" s="8"/>
    </row>
    <row r="117" spans="1:8" ht="15.75" x14ac:dyDescent="0.25">
      <c r="C117" s="2" t="s">
        <v>47</v>
      </c>
      <c r="D117" s="2"/>
      <c r="E117" s="12"/>
      <c r="G117" s="8"/>
    </row>
    <row r="118" spans="1:8" ht="15.75" x14ac:dyDescent="0.25">
      <c r="C118" t="s">
        <v>0</v>
      </c>
      <c r="E118" s="10"/>
      <c r="F118">
        <f>(H118+G118)*B3</f>
        <v>20</v>
      </c>
      <c r="G118" s="8"/>
      <c r="H118">
        <f>G122+10</f>
        <v>10</v>
      </c>
    </row>
    <row r="119" spans="1:8" ht="15.75" x14ac:dyDescent="0.25">
      <c r="C119" t="s">
        <v>1</v>
      </c>
      <c r="E119" s="12"/>
      <c r="F119">
        <f>(H119+G119)*B3</f>
        <v>14</v>
      </c>
      <c r="G119" s="8"/>
      <c r="H119">
        <f>G123+7</f>
        <v>7</v>
      </c>
    </row>
    <row r="120" spans="1:8" ht="15.75" x14ac:dyDescent="0.25">
      <c r="C120" t="s">
        <v>2</v>
      </c>
      <c r="E120" s="12"/>
      <c r="F120">
        <f>(H120+G120)*B3</f>
        <v>10</v>
      </c>
      <c r="G120" s="8"/>
      <c r="H120">
        <f>G124+5</f>
        <v>5</v>
      </c>
    </row>
    <row r="121" spans="1:8" ht="15.75" x14ac:dyDescent="0.25">
      <c r="C121" t="s">
        <v>3</v>
      </c>
      <c r="E121" s="12"/>
      <c r="F121">
        <f>(H121+G121)*B3</f>
        <v>6</v>
      </c>
      <c r="G121" s="8"/>
      <c r="H121">
        <f>G125+3</f>
        <v>3</v>
      </c>
    </row>
    <row r="122" spans="1:8" ht="15.75" x14ac:dyDescent="0.25">
      <c r="C122" t="s">
        <v>4</v>
      </c>
      <c r="E122" s="12"/>
      <c r="F122">
        <f>(H122+G122)*B3</f>
        <v>4</v>
      </c>
      <c r="G122" s="8"/>
      <c r="H122">
        <f>G126+2</f>
        <v>2</v>
      </c>
    </row>
    <row r="123" spans="1:8" ht="15.75" x14ac:dyDescent="0.25">
      <c r="A123" s="17"/>
      <c r="E123" s="10"/>
    </row>
    <row r="124" spans="1:8" ht="15.75" x14ac:dyDescent="0.25">
      <c r="A124" s="18"/>
      <c r="C124" s="2" t="s">
        <v>48</v>
      </c>
      <c r="D124" s="2"/>
      <c r="E124" s="12"/>
      <c r="G124" s="8"/>
    </row>
    <row r="125" spans="1:8" ht="15.75" x14ac:dyDescent="0.25">
      <c r="A125" s="18"/>
      <c r="C125" t="s">
        <v>0</v>
      </c>
      <c r="E125" s="10"/>
      <c r="F125">
        <f>(H125+G125)*B3</f>
        <v>20</v>
      </c>
      <c r="G125" s="8"/>
      <c r="H125">
        <f>G129+10</f>
        <v>10</v>
      </c>
    </row>
    <row r="126" spans="1:8" ht="15.75" x14ac:dyDescent="0.25">
      <c r="A126" s="18"/>
      <c r="C126" t="s">
        <v>1</v>
      </c>
      <c r="E126" s="12"/>
      <c r="F126">
        <f>(H126+G126)*B3</f>
        <v>14</v>
      </c>
      <c r="G126" s="8"/>
      <c r="H126">
        <f>G130+7</f>
        <v>7</v>
      </c>
    </row>
    <row r="127" spans="1:8" ht="15.75" x14ac:dyDescent="0.25">
      <c r="A127" s="18"/>
      <c r="C127" t="s">
        <v>2</v>
      </c>
      <c r="E127" s="12"/>
      <c r="F127">
        <f>(H127+G127)*B3</f>
        <v>10</v>
      </c>
      <c r="G127" s="8"/>
      <c r="H127">
        <f>G131+5</f>
        <v>5</v>
      </c>
    </row>
    <row r="128" spans="1:8" ht="15.75" x14ac:dyDescent="0.25">
      <c r="C128" t="s">
        <v>3</v>
      </c>
      <c r="E128" s="12"/>
      <c r="F128">
        <f>(H128+G128)*B3</f>
        <v>6</v>
      </c>
      <c r="G128" s="8"/>
      <c r="H128">
        <f>G132+3</f>
        <v>3</v>
      </c>
    </row>
    <row r="129" spans="3:8" ht="15.75" x14ac:dyDescent="0.25">
      <c r="C129" t="s">
        <v>4</v>
      </c>
      <c r="E129" s="12"/>
      <c r="F129">
        <f>(H129+G129)*B3</f>
        <v>4</v>
      </c>
      <c r="G129" s="8"/>
      <c r="H129">
        <f>G133+2</f>
        <v>2</v>
      </c>
    </row>
    <row r="131" spans="3:8" x14ac:dyDescent="0.2">
      <c r="C131" s="1" t="s">
        <v>97</v>
      </c>
    </row>
    <row r="132" spans="3:8" x14ac:dyDescent="0.2">
      <c r="C132" s="14" t="s">
        <v>0</v>
      </c>
      <c r="E132" s="14"/>
      <c r="F132">
        <f>(H132+G132)*B3</f>
        <v>0</v>
      </c>
    </row>
    <row r="133" spans="3:8" x14ac:dyDescent="0.2">
      <c r="C133" s="14" t="s">
        <v>1</v>
      </c>
      <c r="E133" s="14"/>
      <c r="F133">
        <f>(H133+G133)*B3</f>
        <v>20</v>
      </c>
      <c r="H133">
        <v>10</v>
      </c>
    </row>
    <row r="134" spans="3:8" x14ac:dyDescent="0.2">
      <c r="C134" s="14" t="s">
        <v>2</v>
      </c>
      <c r="F134">
        <f>(H134+G134)*B3</f>
        <v>14</v>
      </c>
      <c r="H134">
        <v>7</v>
      </c>
    </row>
    <row r="135" spans="3:8" x14ac:dyDescent="0.2">
      <c r="C135" s="14" t="s">
        <v>3</v>
      </c>
      <c r="F135">
        <f>(H135+G135)*B3</f>
        <v>10</v>
      </c>
      <c r="H135">
        <v>5</v>
      </c>
    </row>
    <row r="136" spans="3:8" x14ac:dyDescent="0.2">
      <c r="C136" s="14" t="s">
        <v>4</v>
      </c>
      <c r="F136">
        <f>(H136+G136)*B3</f>
        <v>6</v>
      </c>
      <c r="H136">
        <v>3</v>
      </c>
    </row>
    <row r="137" spans="3:8" x14ac:dyDescent="0.2">
      <c r="H137">
        <v>2</v>
      </c>
    </row>
    <row r="139" spans="3:8" x14ac:dyDescent="0.2">
      <c r="F139">
        <f>(H139+G139)*B3</f>
        <v>0</v>
      </c>
    </row>
    <row r="140" spans="3:8" x14ac:dyDescent="0.2">
      <c r="F140">
        <f>(H140+G140)*B3</f>
        <v>0</v>
      </c>
    </row>
    <row r="141" spans="3:8" x14ac:dyDescent="0.2">
      <c r="F141">
        <f>(H141+G141)*B3</f>
        <v>0</v>
      </c>
    </row>
    <row r="142" spans="3:8" x14ac:dyDescent="0.2">
      <c r="F142">
        <f>(H142+G142)*B3</f>
        <v>0</v>
      </c>
    </row>
    <row r="143" spans="3:8" x14ac:dyDescent="0.2">
      <c r="F143">
        <f>(H143+G143)*B3</f>
        <v>0</v>
      </c>
    </row>
  </sheetData>
  <phoneticPr fontId="1" type="noConversion"/>
  <pageMargins left="0.75" right="0.75" top="1" bottom="1" header="0.5" footer="0.5"/>
  <pageSetup scale="61" orientation="portrait" r:id="rId1"/>
  <headerFooter alignWithMargins="0"/>
  <rowBreaks count="2" manualBreakCount="2">
    <brk id="66" max="16383" man="1"/>
    <brk id="130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9"/>
  <sheetViews>
    <sheetView view="pageBreakPreview" topLeftCell="A78" zoomScale="60" zoomScaleNormal="100" workbookViewId="0">
      <selection activeCell="D132" sqref="D132:H137"/>
    </sheetView>
  </sheetViews>
  <sheetFormatPr defaultRowHeight="12.75" x14ac:dyDescent="0.2"/>
  <cols>
    <col min="1" max="1" width="34.42578125" bestFit="1" customWidth="1"/>
    <col min="2" max="2" width="4" bestFit="1" customWidth="1"/>
    <col min="3" max="3" width="19.5703125" bestFit="1" customWidth="1"/>
    <col min="4" max="4" width="19.5703125" customWidth="1"/>
    <col min="5" max="5" width="25.5703125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1" t="s">
        <v>76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>
        <v>5</v>
      </c>
      <c r="C2" t="s">
        <v>0</v>
      </c>
      <c r="E2" s="10"/>
      <c r="F2">
        <f>(H2+G2)*B3</f>
        <v>10</v>
      </c>
      <c r="G2" s="8"/>
      <c r="H2">
        <v>10</v>
      </c>
    </row>
    <row r="3" spans="1:8" ht="15.75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1</v>
      </c>
      <c r="C3" t="s">
        <v>1</v>
      </c>
      <c r="E3" s="10"/>
      <c r="F3">
        <f>(H3+G3)*B3</f>
        <v>7</v>
      </c>
      <c r="G3" s="8"/>
      <c r="H3">
        <v>7</v>
      </c>
    </row>
    <row r="4" spans="1:8" ht="15.75" x14ac:dyDescent="0.25">
      <c r="C4" t="s">
        <v>2</v>
      </c>
      <c r="E4" s="10"/>
      <c r="F4">
        <f>(H4+G4)*B3</f>
        <v>5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3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2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x14ac:dyDescent="0.2">
      <c r="C9" t="s">
        <v>0</v>
      </c>
      <c r="F9">
        <f>(H9+G9)*B3</f>
        <v>10</v>
      </c>
      <c r="G9" s="8"/>
      <c r="H9">
        <v>10</v>
      </c>
    </row>
    <row r="10" spans="1:8" ht="15.75" x14ac:dyDescent="0.25">
      <c r="C10" t="s">
        <v>1</v>
      </c>
      <c r="E10" s="12"/>
      <c r="F10">
        <f>(H10+G10)*B3</f>
        <v>7</v>
      </c>
      <c r="G10" s="8"/>
      <c r="H10">
        <v>7</v>
      </c>
    </row>
    <row r="11" spans="1:8" ht="15.75" x14ac:dyDescent="0.25">
      <c r="C11" t="s">
        <v>2</v>
      </c>
      <c r="E11" s="12"/>
      <c r="F11">
        <f>(H11+G11)*B3</f>
        <v>5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3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2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E16" s="10"/>
      <c r="F16">
        <f>(H16+G16)*B3</f>
        <v>10</v>
      </c>
      <c r="G16" s="8"/>
      <c r="H16">
        <v>10</v>
      </c>
    </row>
    <row r="17" spans="1:8" ht="15.75" x14ac:dyDescent="0.25">
      <c r="C17" t="s">
        <v>1</v>
      </c>
      <c r="E17" s="10"/>
      <c r="F17">
        <f>(H17+G17)*B3</f>
        <v>7</v>
      </c>
      <c r="G17" s="8"/>
      <c r="H17">
        <v>7</v>
      </c>
    </row>
    <row r="18" spans="1:8" ht="15.75" x14ac:dyDescent="0.25">
      <c r="C18" t="s">
        <v>2</v>
      </c>
      <c r="E18" s="10"/>
      <c r="F18">
        <f>(H18+G18)*B3</f>
        <v>5</v>
      </c>
      <c r="G18" s="8"/>
      <c r="H18">
        <v>5</v>
      </c>
    </row>
    <row r="19" spans="1:8" ht="15.75" x14ac:dyDescent="0.25">
      <c r="C19" t="s">
        <v>3</v>
      </c>
      <c r="E19" s="10"/>
      <c r="F19">
        <f>(H19+G19)*B3</f>
        <v>3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2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ht="15.75" x14ac:dyDescent="0.25">
      <c r="C23" t="s">
        <v>0</v>
      </c>
      <c r="E23" s="10"/>
      <c r="F23">
        <f>(H23+G23)*B3</f>
        <v>10</v>
      </c>
      <c r="G23" s="8"/>
      <c r="H23">
        <v>10</v>
      </c>
    </row>
    <row r="24" spans="1:8" ht="15.75" x14ac:dyDescent="0.25">
      <c r="C24" t="s">
        <v>1</v>
      </c>
      <c r="E24" s="10"/>
      <c r="F24">
        <f>(H24+G24)*B3</f>
        <v>7</v>
      </c>
      <c r="G24" s="8"/>
      <c r="H24">
        <v>7</v>
      </c>
    </row>
    <row r="25" spans="1:8" ht="15.75" x14ac:dyDescent="0.25">
      <c r="C25" t="s">
        <v>2</v>
      </c>
      <c r="E25" s="10"/>
      <c r="F25">
        <f>(H25+G25)*B3</f>
        <v>5</v>
      </c>
      <c r="G25" s="8"/>
      <c r="H25">
        <v>5</v>
      </c>
    </row>
    <row r="26" spans="1:8" ht="15.75" x14ac:dyDescent="0.25">
      <c r="C26" t="s">
        <v>3</v>
      </c>
      <c r="E26" s="10"/>
      <c r="F26">
        <f>(H26+G26)*B3</f>
        <v>3</v>
      </c>
      <c r="G26" s="8"/>
      <c r="H26">
        <v>3</v>
      </c>
    </row>
    <row r="27" spans="1:8" ht="15.75" x14ac:dyDescent="0.25">
      <c r="C27" t="s">
        <v>4</v>
      </c>
      <c r="E27" s="10"/>
      <c r="F27">
        <f>(H27+G27)*B3</f>
        <v>2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2" t="s">
        <v>22</v>
      </c>
      <c r="D29" s="2"/>
      <c r="E29" s="12"/>
      <c r="G29" s="8"/>
    </row>
    <row r="30" spans="1:8" ht="15.75" x14ac:dyDescent="0.25">
      <c r="B30" s="3"/>
      <c r="C30" t="s">
        <v>0</v>
      </c>
      <c r="D30" s="14" t="s">
        <v>117</v>
      </c>
      <c r="E30" s="10" t="s">
        <v>459</v>
      </c>
      <c r="F30">
        <f>(H30+G30)*B3</f>
        <v>16</v>
      </c>
      <c r="G30" s="8">
        <v>6</v>
      </c>
      <c r="H30">
        <v>10</v>
      </c>
    </row>
    <row r="31" spans="1:8" ht="15.75" x14ac:dyDescent="0.25">
      <c r="B31" s="3"/>
      <c r="C31" t="s">
        <v>1</v>
      </c>
      <c r="E31" s="10"/>
      <c r="F31">
        <f>(H31+G31)*B3</f>
        <v>7</v>
      </c>
      <c r="G31" s="8"/>
      <c r="H31">
        <v>7</v>
      </c>
    </row>
    <row r="32" spans="1:8" ht="15.75" x14ac:dyDescent="0.25">
      <c r="B32" s="3"/>
      <c r="C32" t="s">
        <v>2</v>
      </c>
      <c r="E32" s="10"/>
      <c r="F32">
        <f>(H32+G32)*B3</f>
        <v>5</v>
      </c>
      <c r="G32" s="8"/>
      <c r="H32">
        <v>5</v>
      </c>
    </row>
    <row r="33" spans="2:8" ht="15.75" x14ac:dyDescent="0.25">
      <c r="B33" s="3"/>
      <c r="C33" t="s">
        <v>3</v>
      </c>
      <c r="E33" s="10"/>
      <c r="F33">
        <f>(H33+G33)*B3</f>
        <v>3</v>
      </c>
      <c r="G33" s="8"/>
      <c r="H33">
        <v>3</v>
      </c>
    </row>
    <row r="34" spans="2:8" ht="15.75" x14ac:dyDescent="0.25">
      <c r="B34" s="3"/>
      <c r="C34" t="s">
        <v>4</v>
      </c>
      <c r="E34" s="10"/>
      <c r="F34">
        <f>(H34+G34)*B3</f>
        <v>2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E37" s="10"/>
      <c r="F37">
        <f>(H37+G37)*B3</f>
        <v>10</v>
      </c>
      <c r="G37" s="8"/>
      <c r="H37">
        <v>10</v>
      </c>
    </row>
    <row r="38" spans="2:8" ht="15.75" x14ac:dyDescent="0.25">
      <c r="B38" s="3"/>
      <c r="C38" t="s">
        <v>1</v>
      </c>
      <c r="E38" s="10"/>
      <c r="F38">
        <f>(H38+G38)*B3</f>
        <v>7</v>
      </c>
      <c r="G38" s="8"/>
      <c r="H38">
        <v>7</v>
      </c>
    </row>
    <row r="39" spans="2:8" ht="15.75" x14ac:dyDescent="0.25">
      <c r="C39" t="s">
        <v>2</v>
      </c>
      <c r="E39" s="10"/>
      <c r="F39">
        <f>(H39+G39)*B3</f>
        <v>5</v>
      </c>
      <c r="G39" s="8"/>
      <c r="H39">
        <v>5</v>
      </c>
    </row>
    <row r="40" spans="2:8" ht="15.75" x14ac:dyDescent="0.25">
      <c r="C40" t="s">
        <v>3</v>
      </c>
      <c r="E40" s="10"/>
      <c r="F40">
        <f>(H40+G40)*B3</f>
        <v>3</v>
      </c>
      <c r="G40" s="8"/>
      <c r="H40">
        <v>3</v>
      </c>
    </row>
    <row r="41" spans="2:8" ht="15.75" x14ac:dyDescent="0.25">
      <c r="C41" t="s">
        <v>4</v>
      </c>
      <c r="E41" s="12"/>
      <c r="F41">
        <f>(H41+G41)*B3</f>
        <v>2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/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ht="15.75" x14ac:dyDescent="0.25">
      <c r="C45" t="s">
        <v>0</v>
      </c>
      <c r="D45">
        <v>126633</v>
      </c>
      <c r="E45" s="10" t="s">
        <v>460</v>
      </c>
      <c r="F45">
        <f>(H45+G45)*B3</f>
        <v>16</v>
      </c>
      <c r="G45" s="8">
        <v>6</v>
      </c>
      <c r="H45">
        <v>10</v>
      </c>
    </row>
    <row r="46" spans="2:8" ht="15.75" x14ac:dyDescent="0.25">
      <c r="C46" t="s">
        <v>1</v>
      </c>
      <c r="D46">
        <v>122150</v>
      </c>
      <c r="E46" s="10" t="s">
        <v>461</v>
      </c>
      <c r="F46">
        <f>(H46+G46)*B3</f>
        <v>11</v>
      </c>
      <c r="G46" s="8">
        <v>4</v>
      </c>
      <c r="H46">
        <v>7</v>
      </c>
    </row>
    <row r="47" spans="2:8" ht="15.75" x14ac:dyDescent="0.25">
      <c r="C47" t="s">
        <v>2</v>
      </c>
      <c r="D47">
        <v>115971</v>
      </c>
      <c r="E47" s="10" t="s">
        <v>462</v>
      </c>
      <c r="F47">
        <f>(H47+G47)*B3</f>
        <v>5</v>
      </c>
      <c r="G47" s="8"/>
      <c r="H47">
        <v>5</v>
      </c>
    </row>
    <row r="48" spans="2:8" ht="15.75" x14ac:dyDescent="0.25">
      <c r="C48" t="s">
        <v>3</v>
      </c>
      <c r="E48" s="10"/>
      <c r="F48">
        <f>(H48+G48)*B3</f>
        <v>3</v>
      </c>
      <c r="G48" s="8"/>
      <c r="H48">
        <v>3</v>
      </c>
    </row>
    <row r="49" spans="3:8" ht="15.75" x14ac:dyDescent="0.25">
      <c r="C49" t="s">
        <v>4</v>
      </c>
      <c r="E49" s="10"/>
      <c r="F49">
        <f>(H49+G49)*B3</f>
        <v>2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2" t="s">
        <v>33</v>
      </c>
      <c r="D52" s="2"/>
      <c r="E52" s="12"/>
      <c r="G52" s="8"/>
    </row>
    <row r="53" spans="3:8" ht="15.75" x14ac:dyDescent="0.25">
      <c r="C53" t="s">
        <v>0</v>
      </c>
      <c r="E53" s="10"/>
      <c r="F53">
        <f>(H53+G53)*B3</f>
        <v>10</v>
      </c>
      <c r="G53" s="8"/>
      <c r="H53">
        <v>10</v>
      </c>
    </row>
    <row r="54" spans="3:8" ht="15.75" x14ac:dyDescent="0.25">
      <c r="C54" t="s">
        <v>1</v>
      </c>
      <c r="E54" s="10"/>
      <c r="F54">
        <f>(H54+G54)*B3</f>
        <v>7</v>
      </c>
      <c r="G54" s="8"/>
      <c r="H54">
        <v>7</v>
      </c>
    </row>
    <row r="55" spans="3:8" ht="15.75" x14ac:dyDescent="0.25">
      <c r="C55" t="s">
        <v>2</v>
      </c>
      <c r="E55" s="10"/>
      <c r="F55">
        <f>(H55+G55)*B3</f>
        <v>5</v>
      </c>
      <c r="G55" s="8"/>
      <c r="H55">
        <v>5</v>
      </c>
    </row>
    <row r="56" spans="3:8" ht="15.75" x14ac:dyDescent="0.25">
      <c r="C56" t="s">
        <v>3</v>
      </c>
      <c r="E56" s="10"/>
      <c r="F56">
        <f>(H56+G56)*B3</f>
        <v>3</v>
      </c>
      <c r="G56" s="8"/>
      <c r="H56">
        <v>3</v>
      </c>
    </row>
    <row r="57" spans="3:8" ht="15.75" x14ac:dyDescent="0.25">
      <c r="C57" t="s">
        <v>4</v>
      </c>
      <c r="E57" s="10"/>
      <c r="F57">
        <f>(H57+G57)*B3</f>
        <v>2</v>
      </c>
      <c r="G57" s="8"/>
      <c r="H57">
        <v>2</v>
      </c>
    </row>
    <row r="58" spans="3:8" ht="15.75" x14ac:dyDescent="0.25">
      <c r="E58" s="12"/>
      <c r="G58" s="8"/>
    </row>
    <row r="59" spans="3:8" ht="15.75" x14ac:dyDescent="0.25">
      <c r="C59" s="1"/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5.75" x14ac:dyDescent="0.25">
      <c r="C61" t="s">
        <v>0</v>
      </c>
      <c r="E61" s="10"/>
      <c r="F61">
        <f>(H61+G61)*B3</f>
        <v>10</v>
      </c>
      <c r="G61" s="8"/>
      <c r="H61">
        <v>10</v>
      </c>
    </row>
    <row r="62" spans="3:8" ht="15.75" x14ac:dyDescent="0.25">
      <c r="C62" t="s">
        <v>1</v>
      </c>
      <c r="E62" s="10"/>
      <c r="F62">
        <f>(H62+G62)*B3</f>
        <v>7</v>
      </c>
      <c r="G62" s="8"/>
      <c r="H62">
        <v>7</v>
      </c>
    </row>
    <row r="63" spans="3:8" x14ac:dyDescent="0.2">
      <c r="C63" t="s">
        <v>2</v>
      </c>
      <c r="F63">
        <f>(H63+G63)*B3</f>
        <v>5</v>
      </c>
      <c r="G63" s="8"/>
      <c r="H63">
        <v>5</v>
      </c>
    </row>
    <row r="64" spans="3:8" ht="15.75" x14ac:dyDescent="0.25">
      <c r="C64" t="s">
        <v>3</v>
      </c>
      <c r="E64" s="10"/>
      <c r="F64">
        <f>(H64+G64)*B3</f>
        <v>3</v>
      </c>
      <c r="G64" s="8"/>
      <c r="H64">
        <v>3</v>
      </c>
    </row>
    <row r="65" spans="3:8" ht="15.75" x14ac:dyDescent="0.25">
      <c r="C65" t="s">
        <v>4</v>
      </c>
      <c r="E65" s="10"/>
      <c r="F65">
        <f>(H65+G65)*B3</f>
        <v>2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5.75" x14ac:dyDescent="0.25">
      <c r="C69" t="s">
        <v>0</v>
      </c>
      <c r="E69" s="10"/>
      <c r="F69">
        <f>(H69+G69)*B3</f>
        <v>10</v>
      </c>
      <c r="G69" s="8"/>
      <c r="H69">
        <v>10</v>
      </c>
    </row>
    <row r="70" spans="3:8" ht="15.75" x14ac:dyDescent="0.25">
      <c r="C70" t="s">
        <v>1</v>
      </c>
      <c r="E70" s="10"/>
      <c r="F70">
        <f>(H70+G70)*B3</f>
        <v>7</v>
      </c>
      <c r="G70" s="8"/>
      <c r="H70">
        <v>7</v>
      </c>
    </row>
    <row r="71" spans="3:8" ht="15.75" x14ac:dyDescent="0.25">
      <c r="C71" t="s">
        <v>2</v>
      </c>
      <c r="E71" s="10"/>
      <c r="F71">
        <f>(H71+G71)*B3</f>
        <v>5</v>
      </c>
      <c r="G71" s="8"/>
      <c r="H71">
        <v>5</v>
      </c>
    </row>
    <row r="72" spans="3:8" ht="15.75" x14ac:dyDescent="0.25">
      <c r="C72" t="s">
        <v>3</v>
      </c>
      <c r="E72" s="10"/>
      <c r="F72">
        <f>(H72+G72)*B3</f>
        <v>3</v>
      </c>
      <c r="G72" s="8"/>
      <c r="H72">
        <v>3</v>
      </c>
    </row>
    <row r="73" spans="3:8" ht="15.75" x14ac:dyDescent="0.25">
      <c r="C73" t="s">
        <v>4</v>
      </c>
      <c r="E73" s="10"/>
      <c r="F73">
        <f>(H73+G73)*B3</f>
        <v>2</v>
      </c>
      <c r="G73" s="8"/>
      <c r="H73">
        <v>2</v>
      </c>
    </row>
    <row r="74" spans="3:8" ht="15.75" x14ac:dyDescent="0.25">
      <c r="E74" s="12"/>
      <c r="G74" s="8"/>
    </row>
    <row r="75" spans="3:8" ht="15.75" x14ac:dyDescent="0.25">
      <c r="C75" s="2" t="s">
        <v>27</v>
      </c>
      <c r="D75" s="2"/>
      <c r="E75" s="12"/>
      <c r="G75" s="8"/>
    </row>
    <row r="76" spans="3:8" ht="15.75" x14ac:dyDescent="0.25">
      <c r="C76" t="s">
        <v>0</v>
      </c>
      <c r="E76" s="10"/>
      <c r="F76">
        <f>(H76+G76)*B3</f>
        <v>10</v>
      </c>
      <c r="G76" s="8"/>
      <c r="H76">
        <v>10</v>
      </c>
    </row>
    <row r="77" spans="3:8" ht="15.75" x14ac:dyDescent="0.25">
      <c r="C77" t="s">
        <v>1</v>
      </c>
      <c r="E77" s="10"/>
      <c r="F77">
        <f>(H77+G77)*B3</f>
        <v>7</v>
      </c>
      <c r="G77" s="8"/>
      <c r="H77">
        <v>7</v>
      </c>
    </row>
    <row r="78" spans="3:8" ht="15.75" x14ac:dyDescent="0.25">
      <c r="C78" t="s">
        <v>2</v>
      </c>
      <c r="E78" s="10"/>
      <c r="F78">
        <f>(H78+G78)*B3</f>
        <v>5</v>
      </c>
      <c r="G78" s="8"/>
      <c r="H78">
        <v>5</v>
      </c>
    </row>
    <row r="79" spans="3:8" ht="15.75" x14ac:dyDescent="0.25">
      <c r="C79" t="s">
        <v>3</v>
      </c>
      <c r="E79" s="10"/>
      <c r="F79">
        <f>(H79+G79)*B3</f>
        <v>3</v>
      </c>
      <c r="G79" s="8"/>
      <c r="H79">
        <v>3</v>
      </c>
    </row>
    <row r="80" spans="3:8" ht="15.75" x14ac:dyDescent="0.25">
      <c r="C80" t="s">
        <v>4</v>
      </c>
      <c r="E80" s="10"/>
      <c r="F80">
        <f>(H80+G80)*B3</f>
        <v>2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2"/>
      <c r="E82" s="12"/>
      <c r="G82" s="8"/>
    </row>
    <row r="83" spans="3:8" ht="15.75" x14ac:dyDescent="0.25">
      <c r="C83" t="s">
        <v>0</v>
      </c>
      <c r="D83" s="14"/>
      <c r="E83" s="10"/>
      <c r="F83">
        <f>(H83+G83)*B3</f>
        <v>10</v>
      </c>
      <c r="G83" s="8"/>
      <c r="H83">
        <v>10</v>
      </c>
    </row>
    <row r="84" spans="3:8" ht="15.75" x14ac:dyDescent="0.25">
      <c r="C84" t="s">
        <v>1</v>
      </c>
      <c r="E84" s="10"/>
      <c r="F84">
        <f>(H84+G84)*B3</f>
        <v>7</v>
      </c>
      <c r="G84" s="8"/>
      <c r="H84">
        <v>7</v>
      </c>
    </row>
    <row r="85" spans="3:8" ht="15.75" x14ac:dyDescent="0.25">
      <c r="C85" t="s">
        <v>2</v>
      </c>
      <c r="E85" s="10"/>
      <c r="F85">
        <f>(H85+G85)*B3</f>
        <v>5</v>
      </c>
      <c r="G85" s="8"/>
      <c r="H85">
        <v>5</v>
      </c>
    </row>
    <row r="86" spans="3:8" ht="15.75" x14ac:dyDescent="0.25">
      <c r="C86" t="s">
        <v>3</v>
      </c>
      <c r="E86" s="10"/>
      <c r="F86">
        <f>(H86+G86)*B3</f>
        <v>3</v>
      </c>
      <c r="G86" s="8"/>
      <c r="H86">
        <v>3</v>
      </c>
    </row>
    <row r="87" spans="3:8" ht="15.75" x14ac:dyDescent="0.25">
      <c r="C87" t="s">
        <v>4</v>
      </c>
      <c r="E87" s="10"/>
      <c r="F87">
        <f>(H87+G87)*B3</f>
        <v>2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5.75" x14ac:dyDescent="0.25">
      <c r="C90" t="s">
        <v>0</v>
      </c>
      <c r="E90" s="10"/>
      <c r="F90">
        <f>(H90+G90)*B3</f>
        <v>10</v>
      </c>
      <c r="G90" s="8"/>
      <c r="H90">
        <v>10</v>
      </c>
    </row>
    <row r="91" spans="3:8" ht="15.75" x14ac:dyDescent="0.25">
      <c r="C91" t="s">
        <v>1</v>
      </c>
      <c r="E91" s="10"/>
      <c r="F91">
        <f>(H91+G91)*B3</f>
        <v>7</v>
      </c>
      <c r="G91" s="8"/>
      <c r="H91">
        <v>7</v>
      </c>
    </row>
    <row r="92" spans="3:8" ht="15.75" x14ac:dyDescent="0.25">
      <c r="C92" t="s">
        <v>2</v>
      </c>
      <c r="E92" s="10"/>
      <c r="F92">
        <f>(H92+G92)*B3</f>
        <v>5</v>
      </c>
      <c r="G92" s="8"/>
      <c r="H92">
        <v>5</v>
      </c>
    </row>
    <row r="93" spans="3:8" ht="15.75" x14ac:dyDescent="0.25">
      <c r="C93" t="s">
        <v>3</v>
      </c>
      <c r="E93" s="10"/>
      <c r="F93">
        <f>(H93+G93)*B3</f>
        <v>3</v>
      </c>
      <c r="G93" s="8"/>
      <c r="H93">
        <v>3</v>
      </c>
    </row>
    <row r="94" spans="3:8" ht="15.75" x14ac:dyDescent="0.25">
      <c r="C94" t="s">
        <v>4</v>
      </c>
      <c r="E94" s="10"/>
      <c r="F94">
        <f>(H94+G94)*B3</f>
        <v>2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2" t="s">
        <v>13</v>
      </c>
      <c r="D96" s="2"/>
      <c r="E96" s="12"/>
      <c r="G96" s="8"/>
    </row>
    <row r="97" spans="3:8" ht="15.75" x14ac:dyDescent="0.25">
      <c r="C97" t="s">
        <v>0</v>
      </c>
      <c r="D97" s="14" t="s">
        <v>117</v>
      </c>
      <c r="E97" s="10" t="s">
        <v>463</v>
      </c>
      <c r="F97">
        <f>(H97+G97)*B3</f>
        <v>12</v>
      </c>
      <c r="G97" s="8">
        <v>2</v>
      </c>
      <c r="H97">
        <f>G100+10</f>
        <v>10</v>
      </c>
    </row>
    <row r="98" spans="3:8" ht="15.75" x14ac:dyDescent="0.25">
      <c r="C98" t="s">
        <v>1</v>
      </c>
      <c r="E98" s="10"/>
      <c r="F98">
        <f>(H98+G98)*B3</f>
        <v>7</v>
      </c>
      <c r="G98" s="8"/>
      <c r="H98">
        <f>G101+7</f>
        <v>7</v>
      </c>
    </row>
    <row r="99" spans="3:8" ht="15.75" x14ac:dyDescent="0.25">
      <c r="C99" t="s">
        <v>2</v>
      </c>
      <c r="E99" s="10"/>
      <c r="F99">
        <f>(H99+G99)*B3</f>
        <v>5</v>
      </c>
      <c r="G99" s="8"/>
      <c r="H99">
        <f>G102+5</f>
        <v>5</v>
      </c>
    </row>
    <row r="100" spans="3:8" ht="15.75" x14ac:dyDescent="0.25">
      <c r="C100" t="s">
        <v>3</v>
      </c>
      <c r="E100" s="10"/>
      <c r="F100">
        <f>(H100+G100)*B3</f>
        <v>3</v>
      </c>
      <c r="G100" s="8"/>
      <c r="H100">
        <f>G103+3</f>
        <v>3</v>
      </c>
    </row>
    <row r="101" spans="3:8" ht="15.75" x14ac:dyDescent="0.25">
      <c r="C101" t="s">
        <v>4</v>
      </c>
      <c r="E101" s="10"/>
      <c r="F101">
        <f>(H101+G101)*B3</f>
        <v>2</v>
      </c>
      <c r="G101" s="8"/>
      <c r="H101">
        <f>G104+2</f>
        <v>2</v>
      </c>
    </row>
    <row r="102" spans="3:8" ht="15.75" x14ac:dyDescent="0.25">
      <c r="E102" s="12"/>
      <c r="G102" s="8"/>
    </row>
    <row r="103" spans="3:8" ht="15.75" x14ac:dyDescent="0.25">
      <c r="C103" s="2" t="s">
        <v>14</v>
      </c>
      <c r="D103" s="2"/>
      <c r="E103" s="12"/>
      <c r="G103" s="8"/>
    </row>
    <row r="104" spans="3:8" ht="15.75" x14ac:dyDescent="0.25">
      <c r="C104" t="s">
        <v>0</v>
      </c>
      <c r="E104" s="10"/>
      <c r="F104">
        <f>(H104+G104)*B3</f>
        <v>10</v>
      </c>
      <c r="G104" s="8"/>
      <c r="H104">
        <f>G108+10</f>
        <v>10</v>
      </c>
    </row>
    <row r="105" spans="3:8" ht="15.75" x14ac:dyDescent="0.25">
      <c r="C105" t="s">
        <v>1</v>
      </c>
      <c r="E105" s="10"/>
      <c r="F105">
        <f>(H105+G105)*B3</f>
        <v>7</v>
      </c>
      <c r="G105" s="8"/>
      <c r="H105">
        <f>G109+7</f>
        <v>7</v>
      </c>
    </row>
    <row r="106" spans="3:8" ht="15.75" x14ac:dyDescent="0.25">
      <c r="C106" t="s">
        <v>2</v>
      </c>
      <c r="E106" s="10"/>
      <c r="F106">
        <f>(H106+G106)*B3</f>
        <v>5</v>
      </c>
      <c r="G106" s="8"/>
      <c r="H106">
        <f>G110+5</f>
        <v>5</v>
      </c>
    </row>
    <row r="107" spans="3:8" ht="15.75" x14ac:dyDescent="0.25">
      <c r="C107" t="s">
        <v>3</v>
      </c>
      <c r="E107" s="10"/>
      <c r="F107">
        <f>(H107+G107)*B3</f>
        <v>3</v>
      </c>
      <c r="G107" s="8"/>
      <c r="H107">
        <f>G111+3</f>
        <v>3</v>
      </c>
    </row>
    <row r="108" spans="3:8" ht="15.75" x14ac:dyDescent="0.25">
      <c r="C108" t="s">
        <v>4</v>
      </c>
      <c r="E108" s="10"/>
      <c r="F108">
        <f>(H108+G108)*B3</f>
        <v>2</v>
      </c>
      <c r="G108" s="8"/>
      <c r="H108">
        <f>G112+2</f>
        <v>2</v>
      </c>
    </row>
    <row r="109" spans="3:8" ht="15.75" x14ac:dyDescent="0.25">
      <c r="E109" s="12"/>
      <c r="G109" s="8"/>
    </row>
    <row r="110" spans="3:8" ht="15.75" x14ac:dyDescent="0.25">
      <c r="C110" s="2" t="s">
        <v>46</v>
      </c>
      <c r="D110" s="2"/>
      <c r="E110" s="12"/>
      <c r="G110" s="8"/>
    </row>
    <row r="111" spans="3:8" ht="15.75" x14ac:dyDescent="0.25">
      <c r="C111" t="s">
        <v>0</v>
      </c>
      <c r="D111" s="14"/>
      <c r="E111" s="10"/>
      <c r="F111">
        <f>(H111+G111)*B3</f>
        <v>10</v>
      </c>
      <c r="G111" s="8"/>
      <c r="H111">
        <v>10</v>
      </c>
    </row>
    <row r="112" spans="3:8" ht="15.75" x14ac:dyDescent="0.25">
      <c r="C112" t="s">
        <v>1</v>
      </c>
      <c r="E112" s="10"/>
      <c r="F112">
        <f>(H112+G112)*B3</f>
        <v>7</v>
      </c>
      <c r="G112" s="8"/>
      <c r="H112">
        <v>7</v>
      </c>
    </row>
    <row r="113" spans="1:8" ht="15.75" x14ac:dyDescent="0.25">
      <c r="C113" t="s">
        <v>2</v>
      </c>
      <c r="E113" s="10"/>
      <c r="F113">
        <f>(H113+G113)*B3</f>
        <v>5</v>
      </c>
      <c r="G113" s="8"/>
      <c r="H113">
        <f>G117+5</f>
        <v>5</v>
      </c>
    </row>
    <row r="114" spans="1:8" ht="15.75" x14ac:dyDescent="0.25">
      <c r="C114" t="s">
        <v>3</v>
      </c>
      <c r="E114" s="10"/>
      <c r="F114">
        <f>(H114+G114)*B3</f>
        <v>3</v>
      </c>
      <c r="G114" s="8"/>
      <c r="H114">
        <f>G118+3</f>
        <v>3</v>
      </c>
    </row>
    <row r="115" spans="1:8" ht="15.75" x14ac:dyDescent="0.25">
      <c r="C115" t="s">
        <v>4</v>
      </c>
      <c r="E115" s="10"/>
      <c r="F115">
        <f>(H115+G115)*B3</f>
        <v>10</v>
      </c>
      <c r="G115" s="8"/>
      <c r="H115">
        <v>10</v>
      </c>
    </row>
    <row r="116" spans="1:8" ht="15.75" x14ac:dyDescent="0.25">
      <c r="E116" s="12"/>
      <c r="G116" s="8"/>
    </row>
    <row r="117" spans="1:8" ht="15.75" x14ac:dyDescent="0.25">
      <c r="C117" s="2" t="s">
        <v>47</v>
      </c>
      <c r="D117" s="2"/>
      <c r="E117" s="12"/>
      <c r="G117" s="8"/>
    </row>
    <row r="118" spans="1:8" ht="15.75" x14ac:dyDescent="0.25">
      <c r="C118" t="s">
        <v>0</v>
      </c>
      <c r="E118" s="10"/>
      <c r="F118">
        <f>(H118+G118)*B3</f>
        <v>10</v>
      </c>
      <c r="G118" s="8"/>
      <c r="H118">
        <f>G122+10</f>
        <v>10</v>
      </c>
    </row>
    <row r="119" spans="1:8" ht="15.75" x14ac:dyDescent="0.25">
      <c r="C119" t="s">
        <v>1</v>
      </c>
      <c r="E119" s="12"/>
      <c r="F119">
        <f>(H119+G119)*B3</f>
        <v>7</v>
      </c>
      <c r="G119" s="8"/>
      <c r="H119">
        <f>G123+7</f>
        <v>7</v>
      </c>
    </row>
    <row r="120" spans="1:8" ht="15.75" x14ac:dyDescent="0.25">
      <c r="C120" t="s">
        <v>2</v>
      </c>
      <c r="E120" s="12"/>
      <c r="F120">
        <f>(H120+G120)*B3</f>
        <v>5</v>
      </c>
      <c r="G120" s="8"/>
      <c r="H120">
        <f>G124+5</f>
        <v>5</v>
      </c>
    </row>
    <row r="121" spans="1:8" ht="15.75" x14ac:dyDescent="0.25">
      <c r="C121" t="s">
        <v>3</v>
      </c>
      <c r="E121" s="12"/>
      <c r="F121">
        <f>(H121+G121)*B3</f>
        <v>3</v>
      </c>
      <c r="G121" s="8"/>
      <c r="H121">
        <f>G125+3</f>
        <v>3</v>
      </c>
    </row>
    <row r="122" spans="1:8" ht="15.75" x14ac:dyDescent="0.25">
      <c r="C122" t="s">
        <v>4</v>
      </c>
      <c r="E122" s="12"/>
      <c r="F122">
        <f>(H122+G122)*B3</f>
        <v>2</v>
      </c>
      <c r="G122" s="8"/>
      <c r="H122">
        <f>G126+2</f>
        <v>2</v>
      </c>
    </row>
    <row r="123" spans="1:8" ht="15.75" x14ac:dyDescent="0.25">
      <c r="A123" s="17"/>
      <c r="E123" s="10"/>
    </row>
    <row r="124" spans="1:8" ht="15.75" x14ac:dyDescent="0.25">
      <c r="A124" s="18"/>
      <c r="C124" s="2" t="s">
        <v>48</v>
      </c>
      <c r="D124" s="2"/>
      <c r="E124" s="12"/>
      <c r="G124" s="8"/>
    </row>
    <row r="125" spans="1:8" ht="15.75" x14ac:dyDescent="0.25">
      <c r="A125" s="18"/>
      <c r="C125" t="s">
        <v>0</v>
      </c>
      <c r="E125" s="10"/>
      <c r="F125">
        <f>(H125+G125)*B3</f>
        <v>10</v>
      </c>
      <c r="G125" s="8"/>
      <c r="H125">
        <f>G129+10</f>
        <v>10</v>
      </c>
    </row>
    <row r="126" spans="1:8" ht="15.75" x14ac:dyDescent="0.25">
      <c r="A126" s="18"/>
      <c r="C126" t="s">
        <v>1</v>
      </c>
      <c r="E126" s="12"/>
      <c r="F126">
        <f>(H126+G126)*B3</f>
        <v>7</v>
      </c>
      <c r="G126" s="8"/>
      <c r="H126">
        <f>G130+7</f>
        <v>7</v>
      </c>
    </row>
    <row r="127" spans="1:8" ht="15.75" x14ac:dyDescent="0.25">
      <c r="A127" s="18"/>
      <c r="C127" t="s">
        <v>2</v>
      </c>
      <c r="E127" s="12"/>
      <c r="F127">
        <f>(H127+G127)*B3</f>
        <v>5</v>
      </c>
      <c r="G127" s="8"/>
      <c r="H127">
        <f>G131+5</f>
        <v>5</v>
      </c>
    </row>
    <row r="128" spans="1:8" ht="15.75" x14ac:dyDescent="0.25">
      <c r="C128" t="s">
        <v>3</v>
      </c>
      <c r="E128" s="12"/>
      <c r="F128">
        <f>(H128+G128)*B3</f>
        <v>3</v>
      </c>
      <c r="G128" s="8"/>
      <c r="H128">
        <f>G132+3</f>
        <v>3</v>
      </c>
    </row>
    <row r="129" spans="3:8" ht="15.75" x14ac:dyDescent="0.25">
      <c r="C129" t="s">
        <v>4</v>
      </c>
      <c r="E129" s="12"/>
      <c r="F129">
        <f>(H129+G129)*B3</f>
        <v>2</v>
      </c>
      <c r="G129" s="8"/>
      <c r="H129">
        <f>G133+2</f>
        <v>2</v>
      </c>
    </row>
  </sheetData>
  <phoneticPr fontId="1" type="noConversion"/>
  <pageMargins left="0.75" right="0.75" top="1" bottom="1" header="0.5" footer="0.5"/>
  <pageSetup scale="61" orientation="portrait" r:id="rId1"/>
  <headerFooter alignWithMargins="0"/>
  <rowBreaks count="1" manualBreakCount="1">
    <brk id="66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3"/>
  <sheetViews>
    <sheetView topLeftCell="A124" zoomScaleNormal="100" workbookViewId="0">
      <selection activeCell="E146" sqref="E146"/>
    </sheetView>
  </sheetViews>
  <sheetFormatPr defaultRowHeight="12.75" x14ac:dyDescent="0.2"/>
  <cols>
    <col min="1" max="1" width="34.42578125" bestFit="1" customWidth="1"/>
    <col min="2" max="2" width="4" bestFit="1" customWidth="1"/>
    <col min="3" max="3" width="19.5703125" bestFit="1" customWidth="1"/>
    <col min="4" max="4" width="21.140625" bestFit="1" customWidth="1"/>
    <col min="5" max="5" width="25.5703125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1" t="s">
        <v>42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>
        <v>58</v>
      </c>
      <c r="C2" t="s">
        <v>0</v>
      </c>
      <c r="D2">
        <v>64595</v>
      </c>
      <c r="E2" s="10" t="s">
        <v>167</v>
      </c>
      <c r="F2">
        <f>(H2+G2)*B3</f>
        <v>48</v>
      </c>
      <c r="G2" s="8">
        <v>6</v>
      </c>
      <c r="H2">
        <v>10</v>
      </c>
    </row>
    <row r="3" spans="1:8" ht="15.75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3.0</v>
      </c>
      <c r="C3" t="s">
        <v>1</v>
      </c>
      <c r="E3" s="10"/>
      <c r="F3">
        <f>(H3+G3)*B3</f>
        <v>21</v>
      </c>
      <c r="G3" s="8"/>
      <c r="H3">
        <v>7</v>
      </c>
    </row>
    <row r="4" spans="1:8" ht="15.75" x14ac:dyDescent="0.25">
      <c r="C4" t="s">
        <v>2</v>
      </c>
      <c r="E4" s="10"/>
      <c r="F4">
        <f>(H4+G4)*B3</f>
        <v>15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9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6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D9">
        <v>66604</v>
      </c>
      <c r="E9" s="10" t="s">
        <v>169</v>
      </c>
      <c r="F9">
        <f>(H9+G9)*B3</f>
        <v>42</v>
      </c>
      <c r="G9" s="8">
        <v>4</v>
      </c>
      <c r="H9">
        <v>10</v>
      </c>
    </row>
    <row r="10" spans="1:8" ht="15.75" x14ac:dyDescent="0.25">
      <c r="C10" t="s">
        <v>1</v>
      </c>
      <c r="D10">
        <v>66190</v>
      </c>
      <c r="E10" s="12" t="s">
        <v>441</v>
      </c>
      <c r="F10">
        <f>(H10+G10)*B3</f>
        <v>21</v>
      </c>
      <c r="G10" s="8"/>
      <c r="H10">
        <v>7</v>
      </c>
    </row>
    <row r="11" spans="1:8" ht="15.75" x14ac:dyDescent="0.25">
      <c r="C11" t="s">
        <v>2</v>
      </c>
      <c r="D11">
        <v>66228</v>
      </c>
      <c r="E11" s="12" t="s">
        <v>442</v>
      </c>
      <c r="F11">
        <f>(H11+G11)*B3</f>
        <v>15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9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6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D16">
        <v>67131</v>
      </c>
      <c r="E16" s="10" t="s">
        <v>171</v>
      </c>
      <c r="F16">
        <f>(H16+G16)*B3</f>
        <v>36</v>
      </c>
      <c r="G16" s="8">
        <v>2</v>
      </c>
      <c r="H16">
        <v>10</v>
      </c>
    </row>
    <row r="17" spans="1:8" ht="15.75" x14ac:dyDescent="0.25">
      <c r="C17" t="s">
        <v>1</v>
      </c>
      <c r="E17" s="10"/>
      <c r="F17">
        <f>(H17+G17)*B3</f>
        <v>21</v>
      </c>
      <c r="G17" s="8"/>
      <c r="H17">
        <v>7</v>
      </c>
    </row>
    <row r="18" spans="1:8" ht="15.75" x14ac:dyDescent="0.25">
      <c r="C18" t="s">
        <v>2</v>
      </c>
      <c r="E18" s="10"/>
      <c r="F18">
        <f>(H18+G18)*B3</f>
        <v>15</v>
      </c>
      <c r="G18" s="8"/>
      <c r="H18">
        <v>5</v>
      </c>
    </row>
    <row r="19" spans="1:8" ht="15.75" x14ac:dyDescent="0.25">
      <c r="C19" t="s">
        <v>3</v>
      </c>
      <c r="E19" s="10"/>
      <c r="F19">
        <f>(H19+G19)*B3</f>
        <v>9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6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ht="15.75" x14ac:dyDescent="0.25">
      <c r="C23" t="s">
        <v>0</v>
      </c>
      <c r="D23">
        <v>67424</v>
      </c>
      <c r="E23" s="10" t="s">
        <v>118</v>
      </c>
      <c r="F23">
        <f>(H23+G23)*B3</f>
        <v>30</v>
      </c>
      <c r="G23" s="8"/>
      <c r="H23">
        <v>10</v>
      </c>
    </row>
    <row r="24" spans="1:8" ht="15.75" x14ac:dyDescent="0.25">
      <c r="C24" t="s">
        <v>1</v>
      </c>
      <c r="D24">
        <v>67450</v>
      </c>
      <c r="E24" s="10" t="s">
        <v>172</v>
      </c>
      <c r="F24">
        <f>(H24+G24)*B3</f>
        <v>21</v>
      </c>
      <c r="G24" s="8"/>
      <c r="H24">
        <v>7</v>
      </c>
    </row>
    <row r="25" spans="1:8" ht="15.75" x14ac:dyDescent="0.25">
      <c r="C25" t="s">
        <v>2</v>
      </c>
      <c r="D25" s="14" t="s">
        <v>117</v>
      </c>
      <c r="E25" s="10" t="s">
        <v>174</v>
      </c>
      <c r="F25">
        <f>(H25+G25)*B3</f>
        <v>15</v>
      </c>
      <c r="G25" s="8"/>
      <c r="H25">
        <v>5</v>
      </c>
    </row>
    <row r="26" spans="1:8" ht="15.75" x14ac:dyDescent="0.25">
      <c r="C26" t="s">
        <v>3</v>
      </c>
      <c r="D26">
        <v>67555</v>
      </c>
      <c r="E26" s="10" t="s">
        <v>443</v>
      </c>
      <c r="F26">
        <f>(H26+G26)*B3</f>
        <v>9</v>
      </c>
      <c r="G26" s="8"/>
      <c r="H26">
        <v>3</v>
      </c>
    </row>
    <row r="27" spans="1:8" ht="15.75" x14ac:dyDescent="0.25">
      <c r="C27" t="s">
        <v>4</v>
      </c>
      <c r="E27" s="10"/>
      <c r="F27">
        <f>(H27+G27)*B3</f>
        <v>6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2" t="s">
        <v>22</v>
      </c>
      <c r="D29" s="2"/>
      <c r="E29" s="12"/>
      <c r="G29" s="8"/>
    </row>
    <row r="30" spans="1:8" ht="15.75" x14ac:dyDescent="0.25">
      <c r="B30" s="3"/>
      <c r="C30" t="s">
        <v>0</v>
      </c>
      <c r="D30" s="14">
        <v>68008</v>
      </c>
      <c r="E30" s="10" t="s">
        <v>338</v>
      </c>
      <c r="F30">
        <f>(H30+G30)*B3</f>
        <v>33</v>
      </c>
      <c r="G30" s="8">
        <v>1</v>
      </c>
      <c r="H30">
        <v>10</v>
      </c>
    </row>
    <row r="31" spans="1:8" ht="15.75" x14ac:dyDescent="0.25">
      <c r="B31" s="3"/>
      <c r="C31" t="s">
        <v>1</v>
      </c>
      <c r="D31" s="14" t="s">
        <v>117</v>
      </c>
      <c r="E31" s="10" t="s">
        <v>444</v>
      </c>
      <c r="F31">
        <f>(H31+G31)*B3</f>
        <v>21</v>
      </c>
      <c r="G31" s="8"/>
      <c r="H31">
        <v>7</v>
      </c>
    </row>
    <row r="32" spans="1:8" ht="15.75" x14ac:dyDescent="0.25">
      <c r="B32" s="3"/>
      <c r="C32" t="s">
        <v>2</v>
      </c>
      <c r="D32" s="14">
        <v>67926</v>
      </c>
      <c r="E32" s="10" t="s">
        <v>281</v>
      </c>
      <c r="F32">
        <f>(H32+G32)*B3</f>
        <v>15</v>
      </c>
      <c r="G32" s="8"/>
      <c r="H32">
        <v>5</v>
      </c>
    </row>
    <row r="33" spans="2:8" ht="15.75" x14ac:dyDescent="0.25">
      <c r="B33" s="3"/>
      <c r="C33" t="s">
        <v>3</v>
      </c>
      <c r="D33" s="14">
        <v>68093</v>
      </c>
      <c r="E33" s="10" t="s">
        <v>340</v>
      </c>
      <c r="F33">
        <f>(H33+G33)*B3</f>
        <v>9</v>
      </c>
      <c r="G33" s="8"/>
      <c r="H33">
        <v>3</v>
      </c>
    </row>
    <row r="34" spans="2:8" ht="15.75" x14ac:dyDescent="0.25">
      <c r="B34" s="3"/>
      <c r="C34" t="s">
        <v>4</v>
      </c>
      <c r="D34" s="14">
        <v>68009</v>
      </c>
      <c r="E34" s="10" t="s">
        <v>181</v>
      </c>
      <c r="F34">
        <f>(H34+G34)*B3</f>
        <v>6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E37" s="10"/>
      <c r="F37">
        <f>(H37+G37)*B3</f>
        <v>30</v>
      </c>
      <c r="G37" s="8"/>
      <c r="H37">
        <v>10</v>
      </c>
    </row>
    <row r="38" spans="2:8" ht="15.75" x14ac:dyDescent="0.25">
      <c r="B38" s="3"/>
      <c r="C38" t="s">
        <v>1</v>
      </c>
      <c r="E38" s="10"/>
      <c r="F38">
        <f>(H38+G38)*B3</f>
        <v>21</v>
      </c>
      <c r="G38" s="8"/>
      <c r="H38">
        <v>7</v>
      </c>
    </row>
    <row r="39" spans="2:8" ht="15.75" x14ac:dyDescent="0.25">
      <c r="C39" t="s">
        <v>2</v>
      </c>
      <c r="E39" s="10"/>
      <c r="F39">
        <f>(H39+G39)*B3</f>
        <v>15</v>
      </c>
      <c r="G39" s="8"/>
      <c r="H39">
        <v>5</v>
      </c>
    </row>
    <row r="40" spans="2:8" ht="15.75" x14ac:dyDescent="0.25">
      <c r="C40" t="s">
        <v>3</v>
      </c>
      <c r="E40" s="10"/>
      <c r="F40">
        <f>(H40+G40)*B3</f>
        <v>9</v>
      </c>
      <c r="G40" s="8"/>
      <c r="H40">
        <v>3</v>
      </c>
    </row>
    <row r="41" spans="2:8" ht="15.75" x14ac:dyDescent="0.25">
      <c r="C41" t="s">
        <v>4</v>
      </c>
      <c r="E41" s="12"/>
      <c r="F41">
        <f>(H41+G41)*B3</f>
        <v>6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 t="s">
        <v>32</v>
      </c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ht="15.75" x14ac:dyDescent="0.25">
      <c r="C45" t="s">
        <v>0</v>
      </c>
      <c r="D45" s="14">
        <v>109527</v>
      </c>
      <c r="E45" s="10" t="s">
        <v>193</v>
      </c>
      <c r="F45">
        <f>(H45+G45)*B3</f>
        <v>42</v>
      </c>
      <c r="G45" s="8">
        <v>4</v>
      </c>
      <c r="H45">
        <v>10</v>
      </c>
    </row>
    <row r="46" spans="2:8" ht="15.75" x14ac:dyDescent="0.25">
      <c r="C46" t="s">
        <v>1</v>
      </c>
      <c r="D46">
        <v>112228</v>
      </c>
      <c r="E46" s="10" t="s">
        <v>194</v>
      </c>
      <c r="F46">
        <f>(H46+G46)*B3</f>
        <v>21</v>
      </c>
      <c r="G46" s="8"/>
      <c r="H46">
        <v>7</v>
      </c>
    </row>
    <row r="47" spans="2:8" ht="15.75" x14ac:dyDescent="0.25">
      <c r="C47" t="s">
        <v>2</v>
      </c>
      <c r="D47">
        <v>116421</v>
      </c>
      <c r="E47" s="10" t="s">
        <v>191</v>
      </c>
      <c r="F47">
        <f>(H47+G47)*B3</f>
        <v>15</v>
      </c>
      <c r="G47" s="8"/>
      <c r="H47">
        <v>5</v>
      </c>
    </row>
    <row r="48" spans="2:8" ht="15.75" x14ac:dyDescent="0.25">
      <c r="C48" t="s">
        <v>3</v>
      </c>
      <c r="D48">
        <v>124713</v>
      </c>
      <c r="E48" s="10" t="s">
        <v>192</v>
      </c>
      <c r="F48">
        <f>(H48+G48)*B3</f>
        <v>9</v>
      </c>
      <c r="G48" s="8"/>
      <c r="H48">
        <v>3</v>
      </c>
    </row>
    <row r="49" spans="3:8" ht="15.75" x14ac:dyDescent="0.25">
      <c r="C49" t="s">
        <v>4</v>
      </c>
      <c r="D49">
        <v>121866</v>
      </c>
      <c r="E49" s="10" t="s">
        <v>445</v>
      </c>
      <c r="F49">
        <f>(H49+G49)*B3</f>
        <v>6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2" t="s">
        <v>33</v>
      </c>
      <c r="D52" s="2"/>
      <c r="E52" s="12"/>
      <c r="G52" s="8"/>
    </row>
    <row r="53" spans="3:8" ht="15.75" x14ac:dyDescent="0.25">
      <c r="C53" t="s">
        <v>0</v>
      </c>
      <c r="D53">
        <v>124671</v>
      </c>
      <c r="E53" s="10" t="s">
        <v>446</v>
      </c>
      <c r="F53">
        <f>(H53+G53)*B3</f>
        <v>48</v>
      </c>
      <c r="G53" s="8">
        <v>6</v>
      </c>
      <c r="H53">
        <v>10</v>
      </c>
    </row>
    <row r="54" spans="3:8" ht="15.75" x14ac:dyDescent="0.25">
      <c r="C54" t="s">
        <v>1</v>
      </c>
      <c r="D54">
        <v>105839</v>
      </c>
      <c r="E54" s="10" t="s">
        <v>198</v>
      </c>
      <c r="F54">
        <f>(H54+G54)*B3</f>
        <v>21</v>
      </c>
      <c r="G54" s="8"/>
      <c r="H54">
        <v>7</v>
      </c>
    </row>
    <row r="55" spans="3:8" ht="15.75" x14ac:dyDescent="0.25">
      <c r="C55" t="s">
        <v>2</v>
      </c>
      <c r="D55">
        <v>122719</v>
      </c>
      <c r="E55" s="10" t="s">
        <v>447</v>
      </c>
      <c r="F55">
        <f>(H55+G55)*B3</f>
        <v>15</v>
      </c>
      <c r="G55" s="8"/>
      <c r="H55">
        <v>5</v>
      </c>
    </row>
    <row r="56" spans="3:8" ht="15.75" x14ac:dyDescent="0.25">
      <c r="C56" t="s">
        <v>3</v>
      </c>
      <c r="D56">
        <v>122492</v>
      </c>
      <c r="E56" s="10" t="s">
        <v>448</v>
      </c>
      <c r="F56">
        <f>(H56+G56)*B3</f>
        <v>9</v>
      </c>
      <c r="G56" s="8"/>
      <c r="H56">
        <v>3</v>
      </c>
    </row>
    <row r="57" spans="3:8" ht="15.75" x14ac:dyDescent="0.25">
      <c r="C57" t="s">
        <v>4</v>
      </c>
      <c r="D57">
        <v>120565</v>
      </c>
      <c r="E57" s="10" t="s">
        <v>387</v>
      </c>
      <c r="F57">
        <f>(H57+G57)*B3</f>
        <v>6</v>
      </c>
      <c r="G57" s="8"/>
      <c r="H57">
        <v>2</v>
      </c>
    </row>
    <row r="58" spans="3:8" ht="15.75" x14ac:dyDescent="0.25">
      <c r="E58" s="12"/>
      <c r="G58" s="8"/>
    </row>
    <row r="59" spans="3:8" ht="15.75" x14ac:dyDescent="0.25">
      <c r="C59" s="1" t="s">
        <v>77</v>
      </c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5.75" x14ac:dyDescent="0.25">
      <c r="C61" t="s">
        <v>0</v>
      </c>
      <c r="D61">
        <v>124723</v>
      </c>
      <c r="E61" s="10" t="s">
        <v>131</v>
      </c>
      <c r="F61">
        <f>(H61+G61)*B3</f>
        <v>30</v>
      </c>
      <c r="G61" s="8"/>
      <c r="H61">
        <v>10</v>
      </c>
    </row>
    <row r="62" spans="3:8" ht="15.75" x14ac:dyDescent="0.25">
      <c r="C62" t="s">
        <v>1</v>
      </c>
      <c r="D62">
        <v>123358</v>
      </c>
      <c r="E62" s="10" t="s">
        <v>199</v>
      </c>
      <c r="F62">
        <f>(H62+G62)*B3</f>
        <v>21</v>
      </c>
      <c r="G62" s="8"/>
      <c r="H62">
        <v>7</v>
      </c>
    </row>
    <row r="63" spans="3:8" ht="15.75" x14ac:dyDescent="0.25">
      <c r="C63" t="s">
        <v>2</v>
      </c>
      <c r="D63">
        <v>124478</v>
      </c>
      <c r="E63" s="10" t="s">
        <v>200</v>
      </c>
      <c r="F63">
        <f>(H63+G63)*B3</f>
        <v>15</v>
      </c>
      <c r="G63" s="8"/>
      <c r="H63">
        <v>5</v>
      </c>
    </row>
    <row r="64" spans="3:8" ht="15.75" x14ac:dyDescent="0.25">
      <c r="C64" t="s">
        <v>3</v>
      </c>
      <c r="D64">
        <v>124922</v>
      </c>
      <c r="E64" s="10" t="s">
        <v>201</v>
      </c>
      <c r="F64">
        <f>(H64+G64)*B3</f>
        <v>9</v>
      </c>
      <c r="G64" s="8"/>
      <c r="H64">
        <v>3</v>
      </c>
    </row>
    <row r="65" spans="3:8" ht="15.75" x14ac:dyDescent="0.25">
      <c r="C65" t="s">
        <v>4</v>
      </c>
      <c r="D65">
        <v>123513</v>
      </c>
      <c r="E65" s="10" t="s">
        <v>449</v>
      </c>
      <c r="F65">
        <f>(H65+G65)*B3</f>
        <v>6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5.75" x14ac:dyDescent="0.25">
      <c r="C69" t="s">
        <v>0</v>
      </c>
      <c r="E69" s="10"/>
      <c r="F69">
        <f>(H69+G69)*B3</f>
        <v>30</v>
      </c>
      <c r="G69" s="8"/>
      <c r="H69">
        <v>10</v>
      </c>
    </row>
    <row r="70" spans="3:8" ht="15.75" x14ac:dyDescent="0.25">
      <c r="C70" t="s">
        <v>1</v>
      </c>
      <c r="E70" s="10"/>
      <c r="F70">
        <f>(H70+G70)*B3</f>
        <v>21</v>
      </c>
      <c r="G70" s="8"/>
      <c r="H70">
        <v>7</v>
      </c>
    </row>
    <row r="71" spans="3:8" ht="15.75" x14ac:dyDescent="0.25">
      <c r="C71" t="s">
        <v>2</v>
      </c>
      <c r="E71" s="10"/>
      <c r="F71">
        <f>(H71+G71)*B3</f>
        <v>15</v>
      </c>
      <c r="G71" s="8"/>
      <c r="H71">
        <v>5</v>
      </c>
    </row>
    <row r="72" spans="3:8" ht="15.75" x14ac:dyDescent="0.25">
      <c r="C72" t="s">
        <v>3</v>
      </c>
      <c r="E72" s="10"/>
      <c r="F72">
        <f>(H72+G72)*B3</f>
        <v>9</v>
      </c>
      <c r="G72" s="8"/>
      <c r="H72">
        <v>3</v>
      </c>
    </row>
    <row r="73" spans="3:8" ht="15.75" x14ac:dyDescent="0.25">
      <c r="C73" t="s">
        <v>4</v>
      </c>
      <c r="E73" s="10"/>
      <c r="F73">
        <f>(H73+G73)*B3</f>
        <v>6</v>
      </c>
      <c r="G73" s="8"/>
      <c r="H73">
        <v>2</v>
      </c>
    </row>
    <row r="74" spans="3:8" ht="15.75" x14ac:dyDescent="0.25">
      <c r="E74" s="12"/>
      <c r="G74" s="8"/>
    </row>
    <row r="75" spans="3:8" ht="15.75" x14ac:dyDescent="0.25">
      <c r="C75" s="2" t="s">
        <v>27</v>
      </c>
      <c r="D75" s="2"/>
      <c r="E75" s="12"/>
      <c r="G75" s="8"/>
    </row>
    <row r="76" spans="3:8" ht="15.75" x14ac:dyDescent="0.25">
      <c r="C76" t="s">
        <v>0</v>
      </c>
      <c r="D76" s="24">
        <v>-1042974</v>
      </c>
      <c r="E76" s="10" t="s">
        <v>205</v>
      </c>
      <c r="F76">
        <f>(H76+G76)*B3</f>
        <v>30</v>
      </c>
      <c r="G76" s="8"/>
      <c r="H76">
        <v>10</v>
      </c>
    </row>
    <row r="77" spans="3:8" ht="15.75" x14ac:dyDescent="0.25">
      <c r="C77" t="s">
        <v>1</v>
      </c>
      <c r="D77" s="24">
        <v>127919</v>
      </c>
      <c r="E77" s="10" t="s">
        <v>204</v>
      </c>
      <c r="F77">
        <f>(H77+G77)*B3</f>
        <v>21</v>
      </c>
      <c r="G77" s="8"/>
      <c r="H77">
        <v>7</v>
      </c>
    </row>
    <row r="78" spans="3:8" ht="15.75" x14ac:dyDescent="0.25">
      <c r="C78" t="s">
        <v>2</v>
      </c>
      <c r="D78" s="24">
        <v>127357</v>
      </c>
      <c r="E78" s="10" t="s">
        <v>133</v>
      </c>
      <c r="F78">
        <f>(H78+G78)*B3</f>
        <v>15</v>
      </c>
      <c r="G78" s="8"/>
      <c r="H78">
        <v>5</v>
      </c>
    </row>
    <row r="79" spans="3:8" ht="15.75" x14ac:dyDescent="0.25">
      <c r="C79" t="s">
        <v>3</v>
      </c>
      <c r="D79" s="24">
        <v>124979</v>
      </c>
      <c r="E79" s="10" t="s">
        <v>206</v>
      </c>
      <c r="F79">
        <f>(H79+G79)*B3</f>
        <v>9</v>
      </c>
      <c r="G79" s="8"/>
      <c r="H79">
        <v>3</v>
      </c>
    </row>
    <row r="80" spans="3:8" ht="15.75" x14ac:dyDescent="0.25">
      <c r="C80" t="s">
        <v>4</v>
      </c>
      <c r="D80" s="24">
        <v>125093</v>
      </c>
      <c r="E80" s="10" t="s">
        <v>450</v>
      </c>
      <c r="F80">
        <f>(H80+G80)*B3</f>
        <v>6</v>
      </c>
      <c r="G80" s="8"/>
      <c r="H80">
        <v>2</v>
      </c>
    </row>
    <row r="81" spans="3:8" ht="15.75" x14ac:dyDescent="0.25">
      <c r="D81" s="24"/>
      <c r="E81" s="12"/>
      <c r="G81" s="8"/>
    </row>
    <row r="82" spans="3:8" ht="15.75" x14ac:dyDescent="0.25">
      <c r="C82" s="2" t="s">
        <v>28</v>
      </c>
      <c r="D82" s="25"/>
      <c r="E82" s="12"/>
      <c r="G82" s="8"/>
    </row>
    <row r="83" spans="3:8" ht="15.75" x14ac:dyDescent="0.25">
      <c r="C83" t="s">
        <v>0</v>
      </c>
      <c r="D83" s="24">
        <v>126573</v>
      </c>
      <c r="E83" s="10" t="s">
        <v>140</v>
      </c>
      <c r="F83">
        <f>(H83+G83)*B3</f>
        <v>36</v>
      </c>
      <c r="G83" s="8">
        <v>2</v>
      </c>
      <c r="H83">
        <v>10</v>
      </c>
    </row>
    <row r="84" spans="3:8" ht="15.75" x14ac:dyDescent="0.25">
      <c r="C84" t="s">
        <v>1</v>
      </c>
      <c r="D84" s="24">
        <v>126210</v>
      </c>
      <c r="E84" s="10" t="s">
        <v>209</v>
      </c>
      <c r="F84">
        <f>(H84+G84)*B3</f>
        <v>21</v>
      </c>
      <c r="G84" s="8"/>
      <c r="H84">
        <v>7</v>
      </c>
    </row>
    <row r="85" spans="3:8" ht="15.75" x14ac:dyDescent="0.25">
      <c r="C85" t="s">
        <v>2</v>
      </c>
      <c r="D85" s="24">
        <v>126162</v>
      </c>
      <c r="E85" s="10" t="s">
        <v>352</v>
      </c>
      <c r="F85">
        <f>(H85+G85)*B3</f>
        <v>15</v>
      </c>
      <c r="G85" s="8"/>
      <c r="H85">
        <v>5</v>
      </c>
    </row>
    <row r="86" spans="3:8" ht="15.75" x14ac:dyDescent="0.25">
      <c r="C86" t="s">
        <v>3</v>
      </c>
      <c r="E86" s="10"/>
      <c r="F86">
        <f>(H86+G86)*B3</f>
        <v>9</v>
      </c>
      <c r="G86" s="8"/>
      <c r="H86">
        <v>3</v>
      </c>
    </row>
    <row r="87" spans="3:8" ht="15.75" x14ac:dyDescent="0.25">
      <c r="C87" t="s">
        <v>4</v>
      </c>
      <c r="E87" s="10"/>
      <c r="F87">
        <f>(H87+G87)*B3</f>
        <v>6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5.75" x14ac:dyDescent="0.25">
      <c r="C90" t="s">
        <v>0</v>
      </c>
      <c r="D90">
        <v>127405</v>
      </c>
      <c r="E90" s="10" t="s">
        <v>451</v>
      </c>
      <c r="F90">
        <f>(H90+G90)*B3</f>
        <v>33</v>
      </c>
      <c r="G90" s="8">
        <v>1</v>
      </c>
      <c r="H90">
        <v>10</v>
      </c>
    </row>
    <row r="91" spans="3:8" ht="15.75" x14ac:dyDescent="0.25">
      <c r="C91" t="s">
        <v>1</v>
      </c>
      <c r="D91">
        <v>128006</v>
      </c>
      <c r="E91" s="10" t="s">
        <v>212</v>
      </c>
      <c r="F91">
        <f>(H91+G91)*B3</f>
        <v>21</v>
      </c>
      <c r="G91" s="8"/>
      <c r="H91">
        <v>7</v>
      </c>
    </row>
    <row r="92" spans="3:8" ht="15.75" x14ac:dyDescent="0.25">
      <c r="C92" t="s">
        <v>2</v>
      </c>
      <c r="D92">
        <v>127992</v>
      </c>
      <c r="E92" s="10" t="s">
        <v>375</v>
      </c>
      <c r="F92">
        <f>(H92+G92)*B3</f>
        <v>15</v>
      </c>
      <c r="G92" s="8"/>
      <c r="H92">
        <v>5</v>
      </c>
    </row>
    <row r="93" spans="3:8" ht="15.75" x14ac:dyDescent="0.25">
      <c r="C93" t="s">
        <v>3</v>
      </c>
      <c r="D93" s="14">
        <v>128284</v>
      </c>
      <c r="E93" s="10" t="s">
        <v>452</v>
      </c>
      <c r="F93">
        <f>(H93+G93)*B3</f>
        <v>9</v>
      </c>
      <c r="G93" s="8"/>
      <c r="H93">
        <v>3</v>
      </c>
    </row>
    <row r="94" spans="3:8" ht="15.75" x14ac:dyDescent="0.25">
      <c r="C94" t="s">
        <v>4</v>
      </c>
      <c r="D94" s="14">
        <v>127575</v>
      </c>
      <c r="E94" s="10" t="s">
        <v>376</v>
      </c>
      <c r="F94">
        <f>(H94+G94)*B3</f>
        <v>6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2" t="s">
        <v>13</v>
      </c>
      <c r="D96" s="2"/>
      <c r="E96" s="12"/>
      <c r="G96" s="8"/>
    </row>
    <row r="97" spans="3:8" ht="15.75" x14ac:dyDescent="0.25">
      <c r="C97" t="s">
        <v>0</v>
      </c>
      <c r="D97" s="14">
        <v>-1044366</v>
      </c>
      <c r="E97" s="10" t="s">
        <v>354</v>
      </c>
      <c r="F97">
        <f>(H97+G97)*B3</f>
        <v>30</v>
      </c>
      <c r="G97" s="8"/>
      <c r="H97">
        <f>G100+10</f>
        <v>10</v>
      </c>
    </row>
    <row r="98" spans="3:8" ht="16.5" x14ac:dyDescent="0.25">
      <c r="C98" t="s">
        <v>1</v>
      </c>
      <c r="D98" s="14" t="s">
        <v>117</v>
      </c>
      <c r="E98" s="36" t="s">
        <v>525</v>
      </c>
      <c r="F98">
        <f>(H98+G98)*B3</f>
        <v>21</v>
      </c>
      <c r="G98" s="8"/>
      <c r="H98">
        <f>G101+7</f>
        <v>7</v>
      </c>
    </row>
    <row r="99" spans="3:8" ht="15.75" x14ac:dyDescent="0.25">
      <c r="C99" t="s">
        <v>2</v>
      </c>
      <c r="D99">
        <v>128738</v>
      </c>
      <c r="E99" s="10" t="s">
        <v>217</v>
      </c>
      <c r="F99">
        <f>(H99+G99)*B3</f>
        <v>15</v>
      </c>
      <c r="G99" s="8"/>
      <c r="H99">
        <f>G102+5</f>
        <v>5</v>
      </c>
    </row>
    <row r="100" spans="3:8" ht="15.75" x14ac:dyDescent="0.25">
      <c r="C100" t="s">
        <v>3</v>
      </c>
      <c r="D100" s="14">
        <v>128661</v>
      </c>
      <c r="E100" s="10" t="s">
        <v>355</v>
      </c>
      <c r="F100">
        <f>(H100+G100)*B3</f>
        <v>9</v>
      </c>
      <c r="G100" s="8"/>
      <c r="H100">
        <f>G103+3</f>
        <v>3</v>
      </c>
    </row>
    <row r="101" spans="3:8" ht="15.75" x14ac:dyDescent="0.25">
      <c r="C101" t="s">
        <v>4</v>
      </c>
      <c r="D101" s="14"/>
      <c r="E101" s="10"/>
      <c r="F101">
        <f>(H101+G101)*B3</f>
        <v>6</v>
      </c>
      <c r="G101" s="8"/>
      <c r="H101">
        <f>G104+2</f>
        <v>2</v>
      </c>
    </row>
    <row r="102" spans="3:8" ht="15.75" x14ac:dyDescent="0.25">
      <c r="E102" s="12"/>
      <c r="G102" s="8"/>
    </row>
    <row r="103" spans="3:8" ht="15.75" x14ac:dyDescent="0.25">
      <c r="C103" s="2" t="s">
        <v>14</v>
      </c>
      <c r="D103" s="2"/>
      <c r="E103" s="12"/>
      <c r="G103" s="8"/>
    </row>
    <row r="104" spans="3:8" ht="15.75" x14ac:dyDescent="0.25">
      <c r="C104" t="s">
        <v>0</v>
      </c>
      <c r="E104" s="10"/>
      <c r="F104">
        <f>(H104+G104)*B3</f>
        <v>30</v>
      </c>
      <c r="G104" s="8"/>
      <c r="H104">
        <f>G108+10</f>
        <v>10</v>
      </c>
    </row>
    <row r="105" spans="3:8" ht="15.75" x14ac:dyDescent="0.25">
      <c r="C105" t="s">
        <v>1</v>
      </c>
      <c r="E105" s="10"/>
      <c r="F105">
        <f>(H105+G105)*B3</f>
        <v>21</v>
      </c>
      <c r="G105" s="8"/>
      <c r="H105">
        <f>G109+7</f>
        <v>7</v>
      </c>
    </row>
    <row r="106" spans="3:8" ht="15.75" x14ac:dyDescent="0.25">
      <c r="C106" t="s">
        <v>2</v>
      </c>
      <c r="E106" s="10"/>
      <c r="F106">
        <f>(H106+G106)*B3</f>
        <v>15</v>
      </c>
      <c r="G106" s="8"/>
      <c r="H106">
        <f>G110+5</f>
        <v>5</v>
      </c>
    </row>
    <row r="107" spans="3:8" ht="15.75" x14ac:dyDescent="0.25">
      <c r="C107" t="s">
        <v>3</v>
      </c>
      <c r="E107" s="10"/>
      <c r="F107">
        <f>(H107+G107)*B3</f>
        <v>9</v>
      </c>
      <c r="G107" s="8"/>
      <c r="H107">
        <v>3</v>
      </c>
    </row>
    <row r="108" spans="3:8" ht="15.75" x14ac:dyDescent="0.25">
      <c r="C108" t="s">
        <v>4</v>
      </c>
      <c r="E108" s="10"/>
      <c r="F108">
        <f>(H108+G108)*B3</f>
        <v>6</v>
      </c>
      <c r="G108" s="8"/>
      <c r="H108">
        <v>2</v>
      </c>
    </row>
    <row r="109" spans="3:8" ht="15.75" x14ac:dyDescent="0.25">
      <c r="E109" s="12"/>
      <c r="G109" s="8"/>
    </row>
    <row r="110" spans="3:8" ht="15.75" x14ac:dyDescent="0.25">
      <c r="C110" s="2" t="s">
        <v>46</v>
      </c>
      <c r="D110" s="2"/>
      <c r="E110" s="12"/>
      <c r="G110" s="8"/>
    </row>
    <row r="111" spans="3:8" ht="15.75" x14ac:dyDescent="0.25">
      <c r="C111" t="s">
        <v>0</v>
      </c>
      <c r="D111" s="14">
        <v>63806</v>
      </c>
      <c r="E111" s="10" t="s">
        <v>457</v>
      </c>
      <c r="F111">
        <f>(H111+G111)*B3</f>
        <v>42</v>
      </c>
      <c r="G111" s="8">
        <v>4</v>
      </c>
      <c r="H111">
        <v>10</v>
      </c>
    </row>
    <row r="112" spans="3:8" ht="15.75" x14ac:dyDescent="0.25">
      <c r="C112" t="s">
        <v>1</v>
      </c>
      <c r="D112" s="14" t="s">
        <v>91</v>
      </c>
      <c r="E112" s="10" t="s">
        <v>458</v>
      </c>
      <c r="F112">
        <f>(H112+G112)*B3</f>
        <v>30</v>
      </c>
      <c r="G112" s="8">
        <v>3</v>
      </c>
      <c r="H112">
        <v>7</v>
      </c>
    </row>
    <row r="113" spans="1:8" ht="15.75" x14ac:dyDescent="0.25">
      <c r="C113" t="s">
        <v>2</v>
      </c>
      <c r="D113" s="14"/>
      <c r="E113" s="10"/>
      <c r="F113">
        <f>(H113+G113)*B3</f>
        <v>15</v>
      </c>
      <c r="G113" s="8"/>
      <c r="H113">
        <f>G117+5</f>
        <v>5</v>
      </c>
    </row>
    <row r="114" spans="1:8" ht="15.75" x14ac:dyDescent="0.25">
      <c r="C114" t="s">
        <v>3</v>
      </c>
      <c r="D114" s="14"/>
      <c r="E114" s="10"/>
      <c r="F114">
        <f>(H114+G114)*B3</f>
        <v>9</v>
      </c>
      <c r="G114" s="8"/>
      <c r="H114">
        <f>G118+3</f>
        <v>3</v>
      </c>
    </row>
    <row r="115" spans="1:8" ht="15.75" x14ac:dyDescent="0.25">
      <c r="C115" t="s">
        <v>4</v>
      </c>
      <c r="D115" s="14"/>
      <c r="E115" s="10"/>
      <c r="F115">
        <f>(H115+G115)*B3</f>
        <v>6</v>
      </c>
      <c r="G115" s="8"/>
      <c r="H115">
        <v>2</v>
      </c>
    </row>
    <row r="116" spans="1:8" ht="15.75" x14ac:dyDescent="0.25">
      <c r="E116" s="12"/>
      <c r="G116" s="8"/>
    </row>
    <row r="117" spans="1:8" ht="15.75" x14ac:dyDescent="0.25">
      <c r="C117" s="2" t="s">
        <v>47</v>
      </c>
      <c r="D117" s="2"/>
      <c r="E117" s="12"/>
      <c r="G117" s="8"/>
    </row>
    <row r="118" spans="1:8" ht="15.75" x14ac:dyDescent="0.25">
      <c r="C118" t="s">
        <v>0</v>
      </c>
      <c r="E118" s="10"/>
      <c r="F118">
        <f>(H118+G118)*B3</f>
        <v>30</v>
      </c>
      <c r="G118" s="8"/>
      <c r="H118">
        <f>G122+10</f>
        <v>10</v>
      </c>
    </row>
    <row r="119" spans="1:8" ht="15.75" x14ac:dyDescent="0.25">
      <c r="C119" t="s">
        <v>1</v>
      </c>
      <c r="E119" s="12"/>
      <c r="F119">
        <f>(H119+G119)*B3</f>
        <v>21</v>
      </c>
      <c r="G119" s="8"/>
      <c r="H119">
        <f>G123+7</f>
        <v>7</v>
      </c>
    </row>
    <row r="120" spans="1:8" ht="15.75" x14ac:dyDescent="0.25">
      <c r="C120" t="s">
        <v>2</v>
      </c>
      <c r="E120" s="12"/>
      <c r="F120">
        <f>(H120+G120)*B3</f>
        <v>15</v>
      </c>
      <c r="G120" s="8"/>
      <c r="H120">
        <f>G124+5</f>
        <v>5</v>
      </c>
    </row>
    <row r="121" spans="1:8" ht="15.75" x14ac:dyDescent="0.25">
      <c r="C121" t="s">
        <v>3</v>
      </c>
      <c r="E121" s="12"/>
      <c r="F121">
        <f>(H121+G121)*B3</f>
        <v>9</v>
      </c>
      <c r="G121" s="8"/>
      <c r="H121">
        <f>G125+3</f>
        <v>3</v>
      </c>
    </row>
    <row r="122" spans="1:8" ht="15.75" x14ac:dyDescent="0.25">
      <c r="C122" t="s">
        <v>4</v>
      </c>
      <c r="E122" s="12"/>
      <c r="F122">
        <f>(H122+G122)*B3</f>
        <v>6</v>
      </c>
      <c r="G122" s="8"/>
      <c r="H122">
        <f>G126+2</f>
        <v>2</v>
      </c>
    </row>
    <row r="123" spans="1:8" ht="15.75" x14ac:dyDescent="0.25">
      <c r="A123" s="17"/>
      <c r="E123" s="10"/>
    </row>
    <row r="124" spans="1:8" ht="15.75" x14ac:dyDescent="0.25">
      <c r="A124" s="18"/>
      <c r="C124" s="2" t="s">
        <v>48</v>
      </c>
      <c r="D124" s="2"/>
      <c r="E124" s="12"/>
      <c r="G124" s="8"/>
    </row>
    <row r="125" spans="1:8" ht="15.75" x14ac:dyDescent="0.25">
      <c r="A125" s="18"/>
      <c r="C125" t="s">
        <v>0</v>
      </c>
      <c r="D125" s="14"/>
      <c r="E125" s="10"/>
      <c r="F125">
        <f>(H125+G125)*B3</f>
        <v>30</v>
      </c>
      <c r="G125" s="8"/>
      <c r="H125">
        <f>G131+10</f>
        <v>10</v>
      </c>
    </row>
    <row r="126" spans="1:8" ht="15.75" x14ac:dyDescent="0.25">
      <c r="A126" s="18"/>
      <c r="C126" t="s">
        <v>1</v>
      </c>
      <c r="E126" s="12"/>
      <c r="F126">
        <f>(H126+G126)*B3</f>
        <v>21</v>
      </c>
      <c r="G126" s="8"/>
      <c r="H126">
        <f>G132+7</f>
        <v>7</v>
      </c>
    </row>
    <row r="127" spans="1:8" ht="15.75" x14ac:dyDescent="0.25">
      <c r="A127" s="18"/>
      <c r="C127" t="s">
        <v>2</v>
      </c>
      <c r="E127" s="12"/>
      <c r="F127">
        <f>(H127+G127)*B3</f>
        <v>15</v>
      </c>
      <c r="G127" s="8"/>
      <c r="H127">
        <f>G133+5</f>
        <v>5</v>
      </c>
    </row>
    <row r="128" spans="1:8" ht="15.75" x14ac:dyDescent="0.25">
      <c r="C128" t="s">
        <v>3</v>
      </c>
      <c r="E128" s="12"/>
      <c r="F128">
        <f>(H128+G128)*B3</f>
        <v>9</v>
      </c>
      <c r="G128" s="8"/>
      <c r="H128">
        <f>G134+3</f>
        <v>3</v>
      </c>
    </row>
    <row r="129" spans="3:8" ht="15.75" x14ac:dyDescent="0.25">
      <c r="C129" s="14" t="s">
        <v>4</v>
      </c>
      <c r="E129" s="12"/>
      <c r="F129">
        <f>(H129+G129)*B3</f>
        <v>6</v>
      </c>
      <c r="G129" s="8"/>
      <c r="H129">
        <v>2</v>
      </c>
    </row>
    <row r="130" spans="3:8" ht="15.75" x14ac:dyDescent="0.25">
      <c r="C130" s="14"/>
      <c r="E130" s="12"/>
      <c r="G130" s="8"/>
    </row>
    <row r="131" spans="3:8" ht="15.75" x14ac:dyDescent="0.25">
      <c r="C131" s="1" t="s">
        <v>99</v>
      </c>
      <c r="E131" s="10"/>
      <c r="G131" s="8"/>
    </row>
    <row r="132" spans="3:8" ht="15.75" x14ac:dyDescent="0.25">
      <c r="C132" t="s">
        <v>0</v>
      </c>
      <c r="E132" s="10" t="s">
        <v>196</v>
      </c>
      <c r="F132">
        <f>(H132+G132)*B3</f>
        <v>30</v>
      </c>
      <c r="H132">
        <v>10</v>
      </c>
    </row>
    <row r="133" spans="3:8" x14ac:dyDescent="0.2">
      <c r="C133" t="s">
        <v>1</v>
      </c>
      <c r="F133">
        <f>(H133+G133)*B3</f>
        <v>21</v>
      </c>
      <c r="H133">
        <v>7</v>
      </c>
    </row>
    <row r="134" spans="3:8" ht="15.75" x14ac:dyDescent="0.25">
      <c r="C134" t="s">
        <v>2</v>
      </c>
      <c r="D134">
        <v>105839</v>
      </c>
      <c r="E134" s="10" t="s">
        <v>542</v>
      </c>
      <c r="F134">
        <f>(H134+G134)*B3</f>
        <v>15</v>
      </c>
      <c r="H134">
        <v>5</v>
      </c>
    </row>
    <row r="135" spans="3:8" ht="15.75" x14ac:dyDescent="0.25">
      <c r="C135" t="s">
        <v>3</v>
      </c>
      <c r="E135" s="10"/>
      <c r="F135">
        <f>(H135+G135)*B3</f>
        <v>9</v>
      </c>
      <c r="H135">
        <v>3</v>
      </c>
    </row>
    <row r="136" spans="3:8" ht="15.75" x14ac:dyDescent="0.25">
      <c r="C136" t="s">
        <v>4</v>
      </c>
      <c r="E136" s="10"/>
      <c r="F136">
        <f>(H136+G136)*B3</f>
        <v>6</v>
      </c>
      <c r="H136">
        <v>2</v>
      </c>
    </row>
    <row r="138" spans="3:8" ht="15.75" x14ac:dyDescent="0.25">
      <c r="C138" s="1" t="s">
        <v>545</v>
      </c>
      <c r="E138" s="10"/>
      <c r="G138" s="8"/>
    </row>
    <row r="139" spans="3:8" ht="15.75" x14ac:dyDescent="0.25">
      <c r="C139" t="s">
        <v>0</v>
      </c>
      <c r="E139" s="10" t="s">
        <v>539</v>
      </c>
      <c r="F139">
        <f>(H139+G139)*B3</f>
        <v>30</v>
      </c>
      <c r="H139">
        <v>10</v>
      </c>
    </row>
    <row r="140" spans="3:8" ht="15.75" x14ac:dyDescent="0.25">
      <c r="C140" t="s">
        <v>1</v>
      </c>
      <c r="E140" s="10" t="s">
        <v>448</v>
      </c>
      <c r="F140">
        <f>(H140+G140)*B3</f>
        <v>21</v>
      </c>
      <c r="H140">
        <v>7</v>
      </c>
    </row>
    <row r="141" spans="3:8" ht="16.5" x14ac:dyDescent="0.25">
      <c r="C141" t="s">
        <v>2</v>
      </c>
      <c r="E141" s="36" t="s">
        <v>548</v>
      </c>
      <c r="F141">
        <f>(H141+G141)*B3</f>
        <v>15</v>
      </c>
      <c r="H141">
        <v>5</v>
      </c>
    </row>
    <row r="142" spans="3:8" ht="15.75" x14ac:dyDescent="0.25">
      <c r="C142" t="s">
        <v>3</v>
      </c>
      <c r="E142" s="10"/>
      <c r="F142">
        <f>(H142+G142)*B3</f>
        <v>9</v>
      </c>
      <c r="H142">
        <v>3</v>
      </c>
    </row>
    <row r="143" spans="3:8" ht="15.75" x14ac:dyDescent="0.25">
      <c r="C143" t="s">
        <v>4</v>
      </c>
      <c r="E143" s="10"/>
      <c r="F143">
        <f>(H143+G143)*B3</f>
        <v>6</v>
      </c>
      <c r="H143">
        <v>2</v>
      </c>
    </row>
  </sheetData>
  <phoneticPr fontId="1" type="noConversion"/>
  <pageMargins left="0.75" right="0.75" top="1" bottom="1" header="0.5" footer="0.5"/>
  <pageSetup scale="57" orientation="portrait" r:id="rId1"/>
  <headerFooter alignWithMargins="0"/>
  <rowBreaks count="1" manualBreakCount="1">
    <brk id="66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9"/>
  <sheetViews>
    <sheetView view="pageBreakPreview" topLeftCell="A103" zoomScale="60" zoomScaleNormal="100" workbookViewId="0">
      <selection activeCell="B2" sqref="B2"/>
    </sheetView>
  </sheetViews>
  <sheetFormatPr defaultRowHeight="12.75" x14ac:dyDescent="0.2"/>
  <cols>
    <col min="1" max="1" width="34.42578125" bestFit="1" customWidth="1"/>
    <col min="2" max="2" width="4" bestFit="1" customWidth="1"/>
    <col min="3" max="3" width="19.5703125" bestFit="1" customWidth="1"/>
    <col min="4" max="4" width="25.5703125" bestFit="1" customWidth="1"/>
    <col min="5" max="5" width="23.85546875" bestFit="1" customWidth="1"/>
    <col min="6" max="6" width="20.28515625" bestFit="1" customWidth="1"/>
    <col min="7" max="7" width="14" bestFit="1" customWidth="1"/>
  </cols>
  <sheetData>
    <row r="1" spans="1:8" x14ac:dyDescent="0.2">
      <c r="A1" s="1" t="s">
        <v>43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/>
      <c r="C2" t="s">
        <v>0</v>
      </c>
      <c r="E2" s="10"/>
      <c r="G2" s="8"/>
    </row>
    <row r="3" spans="1:8" ht="15.75" x14ac:dyDescent="0.25">
      <c r="A3" t="s">
        <v>6</v>
      </c>
      <c r="B3" s="2" t="b">
        <f>IF(B2&gt;150,"6.0", IF(B2&gt;125,"5.0",IF(B2&gt;100,"4.0",IF(B2&gt;75,"3.0",IF(B2&gt;50,"2.0",IF(B2&gt;0,"1.0"))))))</f>
        <v>0</v>
      </c>
      <c r="C3" t="s">
        <v>1</v>
      </c>
      <c r="E3" s="10"/>
      <c r="G3" s="8"/>
    </row>
    <row r="4" spans="1:8" ht="15.75" x14ac:dyDescent="0.25">
      <c r="C4" t="s">
        <v>2</v>
      </c>
      <c r="E4" s="10"/>
      <c r="G4" s="8"/>
    </row>
    <row r="5" spans="1:8" ht="15.75" x14ac:dyDescent="0.25">
      <c r="C5" t="s">
        <v>3</v>
      </c>
      <c r="E5" s="12"/>
      <c r="G5" s="8"/>
    </row>
    <row r="6" spans="1:8" ht="15.75" x14ac:dyDescent="0.25">
      <c r="C6" t="s">
        <v>4</v>
      </c>
      <c r="E6" s="12"/>
      <c r="G6" s="8"/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G9" s="8"/>
    </row>
    <row r="10" spans="1:8" ht="15.75" x14ac:dyDescent="0.25">
      <c r="C10" t="s">
        <v>1</v>
      </c>
      <c r="E10" s="12"/>
      <c r="G10" s="8"/>
    </row>
    <row r="11" spans="1:8" ht="15.75" x14ac:dyDescent="0.25">
      <c r="C11" t="s">
        <v>2</v>
      </c>
      <c r="E11" s="12"/>
      <c r="G11" s="8"/>
    </row>
    <row r="12" spans="1:8" ht="15.75" x14ac:dyDescent="0.25">
      <c r="C12" t="s">
        <v>3</v>
      </c>
      <c r="E12" s="12"/>
      <c r="G12" s="8"/>
    </row>
    <row r="13" spans="1:8" ht="15.75" x14ac:dyDescent="0.25">
      <c r="C13" t="s">
        <v>4</v>
      </c>
      <c r="E13" s="12"/>
      <c r="G13" s="8"/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E16" s="10"/>
      <c r="G16" s="8"/>
    </row>
    <row r="17" spans="1:7" ht="15.75" x14ac:dyDescent="0.25">
      <c r="C17" t="s">
        <v>1</v>
      </c>
      <c r="E17" s="10"/>
      <c r="G17" s="8"/>
    </row>
    <row r="18" spans="1:7" ht="15.75" x14ac:dyDescent="0.25">
      <c r="C18" t="s">
        <v>2</v>
      </c>
      <c r="E18" s="10"/>
      <c r="G18" s="8"/>
    </row>
    <row r="19" spans="1:7" ht="15.75" x14ac:dyDescent="0.25">
      <c r="C19" t="s">
        <v>3</v>
      </c>
      <c r="E19" s="10"/>
      <c r="G19" s="8"/>
    </row>
    <row r="20" spans="1:7" ht="15.75" x14ac:dyDescent="0.25">
      <c r="A20" s="1"/>
      <c r="B20" s="1"/>
      <c r="C20" t="s">
        <v>4</v>
      </c>
      <c r="E20" s="10"/>
      <c r="G20" s="8"/>
    </row>
    <row r="21" spans="1:7" ht="15.75" x14ac:dyDescent="0.25">
      <c r="E21" s="12"/>
      <c r="G21" s="8"/>
    </row>
    <row r="22" spans="1:7" ht="15.75" x14ac:dyDescent="0.25">
      <c r="C22" s="2" t="s">
        <v>21</v>
      </c>
      <c r="D22" s="2"/>
      <c r="E22" s="12"/>
      <c r="G22" s="8"/>
    </row>
    <row r="23" spans="1:7" ht="15.75" x14ac:dyDescent="0.25">
      <c r="C23" t="s">
        <v>0</v>
      </c>
      <c r="E23" s="10"/>
      <c r="G23" s="8"/>
    </row>
    <row r="24" spans="1:7" ht="15.75" x14ac:dyDescent="0.25">
      <c r="C24" t="s">
        <v>1</v>
      </c>
      <c r="E24" s="10"/>
      <c r="G24" s="8"/>
    </row>
    <row r="25" spans="1:7" ht="15.75" x14ac:dyDescent="0.25">
      <c r="C25" t="s">
        <v>2</v>
      </c>
      <c r="E25" s="10"/>
      <c r="G25" s="8"/>
    </row>
    <row r="26" spans="1:7" ht="15.75" x14ac:dyDescent="0.25">
      <c r="C26" t="s">
        <v>3</v>
      </c>
      <c r="E26" s="10"/>
      <c r="G26" s="8"/>
    </row>
    <row r="27" spans="1:7" ht="15.75" x14ac:dyDescent="0.25">
      <c r="C27" t="s">
        <v>4</v>
      </c>
      <c r="E27" s="10"/>
      <c r="G27" s="8"/>
    </row>
    <row r="28" spans="1:7" ht="15.75" x14ac:dyDescent="0.25">
      <c r="B28" s="3"/>
      <c r="E28" s="12"/>
      <c r="G28" s="8"/>
    </row>
    <row r="29" spans="1:7" ht="15.75" x14ac:dyDescent="0.25">
      <c r="B29" s="3"/>
      <c r="C29" s="2" t="s">
        <v>22</v>
      </c>
      <c r="D29" s="2"/>
      <c r="E29" s="12"/>
      <c r="G29" s="8"/>
    </row>
    <row r="30" spans="1:7" ht="15.75" x14ac:dyDescent="0.25">
      <c r="B30" s="3"/>
      <c r="C30" t="s">
        <v>0</v>
      </c>
      <c r="E30" s="10"/>
      <c r="G30" s="8"/>
    </row>
    <row r="31" spans="1:7" ht="15.75" x14ac:dyDescent="0.25">
      <c r="B31" s="3"/>
      <c r="C31" t="s">
        <v>1</v>
      </c>
      <c r="E31" s="10"/>
      <c r="G31" s="8"/>
    </row>
    <row r="32" spans="1:7" ht="15.75" x14ac:dyDescent="0.25">
      <c r="B32" s="3"/>
      <c r="C32" t="s">
        <v>2</v>
      </c>
      <c r="E32" s="10"/>
      <c r="G32" s="8"/>
    </row>
    <row r="33" spans="2:7" ht="15.75" x14ac:dyDescent="0.25">
      <c r="B33" s="3"/>
      <c r="C33" t="s">
        <v>3</v>
      </c>
      <c r="E33" s="10"/>
      <c r="G33" s="8"/>
    </row>
    <row r="34" spans="2:7" ht="15.75" x14ac:dyDescent="0.25">
      <c r="B34" s="3"/>
      <c r="C34" t="s">
        <v>4</v>
      </c>
      <c r="E34" s="10"/>
      <c r="G34" s="8"/>
    </row>
    <row r="35" spans="2:7" ht="15.75" x14ac:dyDescent="0.25">
      <c r="B35" s="3"/>
      <c r="E35" s="12"/>
      <c r="G35" s="8"/>
    </row>
    <row r="36" spans="2:7" ht="15.75" x14ac:dyDescent="0.25">
      <c r="B36" s="3"/>
      <c r="C36" s="2" t="s">
        <v>23</v>
      </c>
      <c r="D36" s="2"/>
      <c r="E36" s="12"/>
      <c r="G36" s="8"/>
    </row>
    <row r="37" spans="2:7" ht="15.75" x14ac:dyDescent="0.25">
      <c r="B37" s="3"/>
      <c r="C37" t="s">
        <v>0</v>
      </c>
      <c r="E37" s="10"/>
      <c r="G37" s="8"/>
    </row>
    <row r="38" spans="2:7" ht="15.75" x14ac:dyDescent="0.25">
      <c r="B38" s="3"/>
      <c r="C38" t="s">
        <v>1</v>
      </c>
      <c r="E38" s="10"/>
      <c r="G38" s="8"/>
    </row>
    <row r="39" spans="2:7" ht="15.75" x14ac:dyDescent="0.25">
      <c r="C39" t="s">
        <v>2</v>
      </c>
      <c r="E39" s="10"/>
      <c r="G39" s="8"/>
    </row>
    <row r="40" spans="2:7" ht="15.75" x14ac:dyDescent="0.25">
      <c r="C40" t="s">
        <v>3</v>
      </c>
      <c r="E40" s="10"/>
      <c r="G40" s="8"/>
    </row>
    <row r="41" spans="2:7" ht="15.75" x14ac:dyDescent="0.25">
      <c r="C41" t="s">
        <v>4</v>
      </c>
      <c r="E41" s="12"/>
      <c r="G41" s="8"/>
    </row>
    <row r="42" spans="2:7" ht="15.75" x14ac:dyDescent="0.25">
      <c r="E42" s="12"/>
      <c r="G42" s="8"/>
    </row>
    <row r="43" spans="2:7" ht="15.75" x14ac:dyDescent="0.25">
      <c r="C43" s="2" t="s">
        <v>32</v>
      </c>
      <c r="D43" s="2"/>
      <c r="E43" s="12"/>
      <c r="G43" s="8"/>
    </row>
    <row r="44" spans="2:7" ht="15.75" x14ac:dyDescent="0.25">
      <c r="C44" s="2" t="s">
        <v>33</v>
      </c>
      <c r="D44" s="2"/>
      <c r="E44" s="12"/>
      <c r="G44" s="8"/>
    </row>
    <row r="45" spans="2:7" ht="15.75" x14ac:dyDescent="0.25">
      <c r="C45" t="s">
        <v>0</v>
      </c>
      <c r="E45" s="10"/>
      <c r="G45" s="8"/>
    </row>
    <row r="46" spans="2:7" ht="15.75" x14ac:dyDescent="0.25">
      <c r="C46" t="s">
        <v>1</v>
      </c>
      <c r="E46" s="10"/>
      <c r="G46" s="8"/>
    </row>
    <row r="47" spans="2:7" ht="15.75" x14ac:dyDescent="0.25">
      <c r="C47" t="s">
        <v>2</v>
      </c>
      <c r="E47" s="10"/>
      <c r="G47" s="8"/>
    </row>
    <row r="48" spans="2:7" ht="15.75" x14ac:dyDescent="0.25">
      <c r="C48" t="s">
        <v>3</v>
      </c>
      <c r="E48" s="10"/>
      <c r="G48" s="8"/>
    </row>
    <row r="49" spans="3:7" ht="15.75" x14ac:dyDescent="0.25">
      <c r="C49" t="s">
        <v>4</v>
      </c>
      <c r="E49" s="10"/>
      <c r="G49" s="8"/>
    </row>
    <row r="50" spans="3:7" ht="15.75" x14ac:dyDescent="0.25">
      <c r="E50" s="12"/>
      <c r="G50" s="8"/>
    </row>
    <row r="51" spans="3:7" ht="15.75" x14ac:dyDescent="0.25">
      <c r="C51" s="2" t="s">
        <v>26</v>
      </c>
      <c r="D51" s="2"/>
      <c r="E51" s="12"/>
      <c r="G51" s="8"/>
    </row>
    <row r="52" spans="3:7" ht="15.75" x14ac:dyDescent="0.25">
      <c r="C52" s="2" t="s">
        <v>33</v>
      </c>
      <c r="D52" s="2"/>
      <c r="E52" s="12"/>
      <c r="G52" s="8"/>
    </row>
    <row r="53" spans="3:7" ht="15.75" x14ac:dyDescent="0.25">
      <c r="C53" t="s">
        <v>0</v>
      </c>
      <c r="E53" s="10"/>
      <c r="G53" s="8"/>
    </row>
    <row r="54" spans="3:7" ht="15.75" x14ac:dyDescent="0.25">
      <c r="C54" t="s">
        <v>1</v>
      </c>
      <c r="E54" s="10"/>
      <c r="G54" s="8"/>
    </row>
    <row r="55" spans="3:7" ht="15.75" x14ac:dyDescent="0.25">
      <c r="C55" t="s">
        <v>2</v>
      </c>
      <c r="E55" s="10"/>
      <c r="G55" s="8"/>
    </row>
    <row r="56" spans="3:7" ht="15.75" x14ac:dyDescent="0.25">
      <c r="C56" t="s">
        <v>3</v>
      </c>
      <c r="E56" s="10"/>
      <c r="G56" s="8"/>
    </row>
    <row r="57" spans="3:7" ht="15.75" x14ac:dyDescent="0.25">
      <c r="C57" t="s">
        <v>4</v>
      </c>
      <c r="E57" s="10"/>
      <c r="G57" s="8"/>
    </row>
    <row r="58" spans="3:7" ht="15.75" x14ac:dyDescent="0.25">
      <c r="E58" s="12"/>
      <c r="G58" s="8"/>
    </row>
    <row r="59" spans="3:7" ht="15.75" x14ac:dyDescent="0.25">
      <c r="C59" s="1" t="s">
        <v>25</v>
      </c>
      <c r="D59" s="2"/>
      <c r="E59" s="12"/>
      <c r="G59" s="8"/>
    </row>
    <row r="60" spans="3:7" ht="15.75" x14ac:dyDescent="0.25">
      <c r="C60" s="2" t="s">
        <v>53</v>
      </c>
      <c r="D60" s="2"/>
      <c r="E60" s="12"/>
      <c r="G60" s="8"/>
    </row>
    <row r="61" spans="3:7" ht="15.75" x14ac:dyDescent="0.25">
      <c r="C61" t="s">
        <v>0</v>
      </c>
      <c r="E61" s="10"/>
      <c r="G61" s="8"/>
    </row>
    <row r="62" spans="3:7" ht="15.75" x14ac:dyDescent="0.25">
      <c r="C62" t="s">
        <v>1</v>
      </c>
      <c r="E62" s="10"/>
      <c r="G62" s="8"/>
    </row>
    <row r="63" spans="3:7" ht="15.75" x14ac:dyDescent="0.25">
      <c r="C63" t="s">
        <v>2</v>
      </c>
      <c r="E63" s="10"/>
      <c r="G63" s="8"/>
    </row>
    <row r="64" spans="3:7" ht="15.75" x14ac:dyDescent="0.25">
      <c r="C64" t="s">
        <v>3</v>
      </c>
      <c r="E64" s="10"/>
      <c r="G64" s="8"/>
    </row>
    <row r="65" spans="3:7" ht="15.75" x14ac:dyDescent="0.25">
      <c r="C65" t="s">
        <v>4</v>
      </c>
      <c r="E65" s="10"/>
      <c r="G65" s="8"/>
    </row>
    <row r="66" spans="3:7" ht="15.75" x14ac:dyDescent="0.25">
      <c r="E66" s="12"/>
      <c r="G66" s="8"/>
    </row>
    <row r="67" spans="3:7" ht="15.75" x14ac:dyDescent="0.25">
      <c r="C67" s="1" t="s">
        <v>26</v>
      </c>
      <c r="D67" s="2"/>
      <c r="E67" s="12"/>
      <c r="G67" s="8"/>
    </row>
    <row r="68" spans="3:7" ht="15.75" x14ac:dyDescent="0.25">
      <c r="C68" s="2" t="s">
        <v>53</v>
      </c>
      <c r="D68" s="2"/>
      <c r="E68" s="12"/>
      <c r="G68" s="8"/>
    </row>
    <row r="69" spans="3:7" ht="15.75" x14ac:dyDescent="0.25">
      <c r="C69" t="s">
        <v>0</v>
      </c>
      <c r="E69" s="10"/>
      <c r="G69" s="8"/>
    </row>
    <row r="70" spans="3:7" ht="15.75" x14ac:dyDescent="0.25">
      <c r="C70" t="s">
        <v>1</v>
      </c>
      <c r="E70" s="10"/>
      <c r="G70" s="8"/>
    </row>
    <row r="71" spans="3:7" ht="15.75" x14ac:dyDescent="0.25">
      <c r="C71" t="s">
        <v>2</v>
      </c>
      <c r="E71" s="10"/>
      <c r="G71" s="8"/>
    </row>
    <row r="72" spans="3:7" ht="15.75" x14ac:dyDescent="0.25">
      <c r="C72" t="s">
        <v>3</v>
      </c>
      <c r="E72" s="10"/>
      <c r="G72" s="8"/>
    </row>
    <row r="73" spans="3:7" ht="15.75" x14ac:dyDescent="0.25">
      <c r="C73" t="s">
        <v>4</v>
      </c>
      <c r="E73" s="10"/>
      <c r="G73" s="8"/>
    </row>
    <row r="74" spans="3:7" ht="15.75" x14ac:dyDescent="0.25">
      <c r="E74" s="12"/>
      <c r="G74" s="8"/>
    </row>
    <row r="75" spans="3:7" ht="15.75" x14ac:dyDescent="0.25">
      <c r="C75" s="2" t="s">
        <v>27</v>
      </c>
      <c r="D75" s="2"/>
      <c r="E75" s="12"/>
      <c r="G75" s="8"/>
    </row>
    <row r="76" spans="3:7" ht="15.75" x14ac:dyDescent="0.25">
      <c r="C76" t="s">
        <v>0</v>
      </c>
      <c r="E76" s="10"/>
      <c r="G76" s="8"/>
    </row>
    <row r="77" spans="3:7" ht="15.75" x14ac:dyDescent="0.25">
      <c r="C77" t="s">
        <v>1</v>
      </c>
      <c r="E77" s="10"/>
      <c r="G77" s="8"/>
    </row>
    <row r="78" spans="3:7" ht="15.75" x14ac:dyDescent="0.25">
      <c r="C78" t="s">
        <v>2</v>
      </c>
      <c r="E78" s="10"/>
      <c r="G78" s="8"/>
    </row>
    <row r="79" spans="3:7" ht="15.75" x14ac:dyDescent="0.25">
      <c r="C79" t="s">
        <v>3</v>
      </c>
      <c r="E79" s="10"/>
      <c r="G79" s="8"/>
    </row>
    <row r="80" spans="3:7" ht="15.75" x14ac:dyDescent="0.25">
      <c r="C80" t="s">
        <v>4</v>
      </c>
      <c r="E80" s="10"/>
      <c r="G80" s="8"/>
    </row>
    <row r="81" spans="3:7" ht="15.75" x14ac:dyDescent="0.25">
      <c r="E81" s="12"/>
      <c r="G81" s="8"/>
    </row>
    <row r="82" spans="3:7" ht="15.75" x14ac:dyDescent="0.25">
      <c r="C82" s="2" t="s">
        <v>28</v>
      </c>
      <c r="D82" s="2"/>
      <c r="E82" s="12"/>
      <c r="G82" s="8"/>
    </row>
    <row r="83" spans="3:7" ht="15.75" x14ac:dyDescent="0.25">
      <c r="C83" t="s">
        <v>0</v>
      </c>
      <c r="E83" s="10"/>
      <c r="G83" s="8"/>
    </row>
    <row r="84" spans="3:7" ht="15.75" x14ac:dyDescent="0.25">
      <c r="C84" t="s">
        <v>1</v>
      </c>
      <c r="E84" s="10"/>
      <c r="G84" s="8"/>
    </row>
    <row r="85" spans="3:7" ht="15.75" x14ac:dyDescent="0.25">
      <c r="C85" t="s">
        <v>2</v>
      </c>
      <c r="E85" s="10"/>
      <c r="G85" s="8"/>
    </row>
    <row r="86" spans="3:7" ht="15.75" x14ac:dyDescent="0.25">
      <c r="C86" t="s">
        <v>3</v>
      </c>
      <c r="E86" s="10"/>
      <c r="G86" s="8"/>
    </row>
    <row r="87" spans="3:7" ht="15.75" x14ac:dyDescent="0.25">
      <c r="C87" t="s">
        <v>4</v>
      </c>
      <c r="E87" s="10"/>
      <c r="G87" s="8"/>
    </row>
    <row r="88" spans="3:7" ht="15.75" x14ac:dyDescent="0.25">
      <c r="E88" s="12"/>
      <c r="G88" s="8"/>
    </row>
    <row r="89" spans="3:7" ht="15.75" x14ac:dyDescent="0.25">
      <c r="C89" s="2" t="s">
        <v>29</v>
      </c>
      <c r="D89" s="2"/>
      <c r="E89" s="12"/>
      <c r="G89" s="8"/>
    </row>
    <row r="90" spans="3:7" ht="15.75" x14ac:dyDescent="0.25">
      <c r="C90" t="s">
        <v>0</v>
      </c>
      <c r="E90" s="10"/>
      <c r="G90" s="8"/>
    </row>
    <row r="91" spans="3:7" ht="15.75" x14ac:dyDescent="0.25">
      <c r="C91" t="s">
        <v>1</v>
      </c>
      <c r="E91" s="10"/>
      <c r="G91" s="8"/>
    </row>
    <row r="92" spans="3:7" ht="15.75" x14ac:dyDescent="0.25">
      <c r="C92" t="s">
        <v>2</v>
      </c>
      <c r="E92" s="10"/>
      <c r="G92" s="8"/>
    </row>
    <row r="93" spans="3:7" ht="15.75" x14ac:dyDescent="0.25">
      <c r="C93" t="s">
        <v>3</v>
      </c>
      <c r="E93" s="10"/>
      <c r="G93" s="8"/>
    </row>
    <row r="94" spans="3:7" ht="15.75" x14ac:dyDescent="0.25">
      <c r="C94" t="s">
        <v>4</v>
      </c>
      <c r="E94" s="10"/>
      <c r="G94" s="8"/>
    </row>
    <row r="95" spans="3:7" ht="15.75" x14ac:dyDescent="0.25">
      <c r="E95" s="12"/>
      <c r="G95" s="8"/>
    </row>
    <row r="96" spans="3:7" ht="15.75" x14ac:dyDescent="0.25">
      <c r="C96" s="2" t="s">
        <v>13</v>
      </c>
      <c r="D96" s="2"/>
      <c r="E96" s="12"/>
      <c r="G96" s="8"/>
    </row>
    <row r="97" spans="3:7" ht="15.75" x14ac:dyDescent="0.25">
      <c r="C97" t="s">
        <v>0</v>
      </c>
      <c r="E97" s="10"/>
      <c r="G97" s="8"/>
    </row>
    <row r="98" spans="3:7" ht="15.75" x14ac:dyDescent="0.25">
      <c r="C98" t="s">
        <v>1</v>
      </c>
      <c r="E98" s="10"/>
      <c r="G98" s="8"/>
    </row>
    <row r="99" spans="3:7" ht="15.75" x14ac:dyDescent="0.25">
      <c r="C99" t="s">
        <v>2</v>
      </c>
      <c r="E99" s="10"/>
      <c r="G99" s="8"/>
    </row>
    <row r="100" spans="3:7" ht="15.75" x14ac:dyDescent="0.25">
      <c r="C100" t="s">
        <v>3</v>
      </c>
      <c r="E100" s="10"/>
      <c r="G100" s="8"/>
    </row>
    <row r="101" spans="3:7" ht="15.75" x14ac:dyDescent="0.25">
      <c r="C101" t="s">
        <v>4</v>
      </c>
      <c r="E101" s="10"/>
      <c r="G101" s="8"/>
    </row>
    <row r="102" spans="3:7" ht="15.75" x14ac:dyDescent="0.25">
      <c r="E102" s="12"/>
      <c r="G102" s="8"/>
    </row>
    <row r="103" spans="3:7" ht="15.75" x14ac:dyDescent="0.25">
      <c r="C103" s="2" t="s">
        <v>14</v>
      </c>
      <c r="D103" s="2"/>
      <c r="E103" s="12"/>
      <c r="G103" s="8"/>
    </row>
    <row r="104" spans="3:7" ht="15.75" x14ac:dyDescent="0.25">
      <c r="C104" t="s">
        <v>0</v>
      </c>
      <c r="E104" s="10"/>
      <c r="G104" s="8"/>
    </row>
    <row r="105" spans="3:7" ht="15.75" x14ac:dyDescent="0.25">
      <c r="C105" t="s">
        <v>1</v>
      </c>
      <c r="E105" s="10"/>
      <c r="G105" s="8"/>
    </row>
    <row r="106" spans="3:7" ht="15.75" x14ac:dyDescent="0.25">
      <c r="C106" t="s">
        <v>2</v>
      </c>
      <c r="E106" s="10"/>
      <c r="G106" s="8"/>
    </row>
    <row r="107" spans="3:7" ht="15.75" x14ac:dyDescent="0.25">
      <c r="C107" t="s">
        <v>3</v>
      </c>
      <c r="E107" s="10"/>
      <c r="G107" s="8"/>
    </row>
    <row r="108" spans="3:7" ht="15.75" x14ac:dyDescent="0.25">
      <c r="C108" t="s">
        <v>4</v>
      </c>
      <c r="E108" s="10"/>
      <c r="G108" s="8"/>
    </row>
    <row r="109" spans="3:7" ht="15.75" x14ac:dyDescent="0.25">
      <c r="E109" s="12"/>
      <c r="G109" s="8"/>
    </row>
    <row r="110" spans="3:7" ht="15.75" x14ac:dyDescent="0.25">
      <c r="C110" s="2" t="s">
        <v>46</v>
      </c>
      <c r="D110" s="2"/>
      <c r="E110" s="12"/>
      <c r="G110" s="8"/>
    </row>
    <row r="111" spans="3:7" ht="15.75" x14ac:dyDescent="0.25">
      <c r="C111" t="s">
        <v>0</v>
      </c>
      <c r="D111" s="14"/>
      <c r="E111" s="10"/>
      <c r="G111" s="8"/>
    </row>
    <row r="112" spans="3:7" ht="15.75" x14ac:dyDescent="0.25">
      <c r="C112" t="s">
        <v>1</v>
      </c>
      <c r="E112" s="10"/>
      <c r="G112" s="8"/>
    </row>
    <row r="113" spans="1:7" ht="15.75" x14ac:dyDescent="0.25">
      <c r="C113" t="s">
        <v>2</v>
      </c>
      <c r="E113" s="10"/>
      <c r="G113" s="8"/>
    </row>
    <row r="114" spans="1:7" ht="15.75" x14ac:dyDescent="0.25">
      <c r="C114" t="s">
        <v>3</v>
      </c>
      <c r="E114" s="10"/>
      <c r="G114" s="8"/>
    </row>
    <row r="115" spans="1:7" ht="15.75" x14ac:dyDescent="0.25">
      <c r="C115" t="s">
        <v>4</v>
      </c>
      <c r="E115" s="10"/>
      <c r="G115" s="8"/>
    </row>
    <row r="116" spans="1:7" ht="15.75" x14ac:dyDescent="0.25">
      <c r="E116" s="12"/>
      <c r="G116" s="8"/>
    </row>
    <row r="117" spans="1:7" ht="15.75" x14ac:dyDescent="0.25">
      <c r="C117" s="2" t="s">
        <v>47</v>
      </c>
      <c r="D117" s="2"/>
      <c r="E117" s="12"/>
      <c r="G117" s="8"/>
    </row>
    <row r="118" spans="1:7" ht="15.75" x14ac:dyDescent="0.25">
      <c r="C118" t="s">
        <v>0</v>
      </c>
      <c r="E118" s="10"/>
      <c r="G118" s="8"/>
    </row>
    <row r="119" spans="1:7" ht="15.75" x14ac:dyDescent="0.25">
      <c r="C119" t="s">
        <v>1</v>
      </c>
      <c r="E119" s="12"/>
      <c r="G119" s="8"/>
    </row>
    <row r="120" spans="1:7" ht="15.75" x14ac:dyDescent="0.25">
      <c r="C120" t="s">
        <v>2</v>
      </c>
      <c r="E120" s="12"/>
      <c r="G120" s="8"/>
    </row>
    <row r="121" spans="1:7" ht="15.75" x14ac:dyDescent="0.25">
      <c r="C121" t="s">
        <v>3</v>
      </c>
      <c r="E121" s="12"/>
      <c r="G121" s="8"/>
    </row>
    <row r="122" spans="1:7" ht="15.75" x14ac:dyDescent="0.25">
      <c r="C122" t="s">
        <v>4</v>
      </c>
      <c r="E122" s="12"/>
      <c r="G122" s="8"/>
    </row>
    <row r="123" spans="1:7" ht="15.75" x14ac:dyDescent="0.25">
      <c r="A123" s="17"/>
      <c r="E123" s="10"/>
    </row>
    <row r="124" spans="1:7" ht="15.75" x14ac:dyDescent="0.25">
      <c r="A124" s="18"/>
      <c r="C124" s="2" t="s">
        <v>48</v>
      </c>
      <c r="D124" s="2"/>
      <c r="E124" s="12"/>
      <c r="G124" s="8"/>
    </row>
    <row r="125" spans="1:7" ht="15.75" x14ac:dyDescent="0.25">
      <c r="A125" s="18"/>
      <c r="C125" t="s">
        <v>0</v>
      </c>
      <c r="E125" s="10"/>
      <c r="G125" s="8"/>
    </row>
    <row r="126" spans="1:7" ht="15.75" x14ac:dyDescent="0.25">
      <c r="A126" s="18"/>
      <c r="C126" t="s">
        <v>1</v>
      </c>
      <c r="E126" s="12"/>
      <c r="G126" s="8"/>
    </row>
    <row r="127" spans="1:7" ht="15.75" x14ac:dyDescent="0.25">
      <c r="A127" s="18"/>
      <c r="C127" t="s">
        <v>2</v>
      </c>
      <c r="E127" s="12"/>
      <c r="G127" s="8"/>
    </row>
    <row r="128" spans="1:7" ht="15.75" x14ac:dyDescent="0.25">
      <c r="C128" t="s">
        <v>3</v>
      </c>
      <c r="E128" s="12"/>
      <c r="G128" s="8"/>
    </row>
    <row r="129" spans="3:7" ht="15.75" x14ac:dyDescent="0.25">
      <c r="C129" t="s">
        <v>4</v>
      </c>
      <c r="E129" s="12"/>
      <c r="G129" s="8"/>
    </row>
  </sheetData>
  <phoneticPr fontId="1" type="noConversion"/>
  <pageMargins left="0.75" right="0.75" top="1" bottom="1" header="0.5" footer="0.5"/>
  <pageSetup scale="55" orientation="portrait" r:id="rId1"/>
  <headerFooter alignWithMargins="0"/>
  <rowBreaks count="1" manualBreakCount="1">
    <brk id="66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7"/>
  <sheetViews>
    <sheetView topLeftCell="A118" zoomScaleNormal="100" zoomScaleSheetLayoutView="100" workbookViewId="0">
      <selection activeCell="F138" sqref="F138"/>
    </sheetView>
  </sheetViews>
  <sheetFormatPr defaultRowHeight="15.75" x14ac:dyDescent="0.25"/>
  <cols>
    <col min="1" max="1" width="34.42578125" bestFit="1" customWidth="1"/>
    <col min="2" max="2" width="7" bestFit="1" customWidth="1"/>
    <col min="3" max="3" width="19.5703125" bestFit="1" customWidth="1"/>
    <col min="4" max="4" width="19.5703125" customWidth="1"/>
    <col min="5" max="5" width="25.5703125" style="10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ht="12.75" x14ac:dyDescent="0.2">
      <c r="A1" s="1" t="s">
        <v>44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x14ac:dyDescent="0.25">
      <c r="A2" t="s">
        <v>5</v>
      </c>
      <c r="B2" s="9">
        <v>49</v>
      </c>
      <c r="C2" t="s">
        <v>0</v>
      </c>
      <c r="D2">
        <v>61563</v>
      </c>
      <c r="E2" s="10" t="s">
        <v>115</v>
      </c>
      <c r="F2">
        <f>(H2+G2)*B3</f>
        <v>30</v>
      </c>
      <c r="G2" s="8">
        <v>5</v>
      </c>
      <c r="H2">
        <v>10</v>
      </c>
    </row>
    <row r="3" spans="1:8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2.0</v>
      </c>
      <c r="C3" t="s">
        <v>1</v>
      </c>
      <c r="F3">
        <f>(H3+G3)*B3</f>
        <v>14</v>
      </c>
      <c r="G3" s="8"/>
      <c r="H3">
        <v>7</v>
      </c>
    </row>
    <row r="4" spans="1:8" x14ac:dyDescent="0.25">
      <c r="C4" t="s">
        <v>2</v>
      </c>
      <c r="F4">
        <f>(H4+G4)*B3</f>
        <v>10</v>
      </c>
      <c r="G4" s="8"/>
      <c r="H4">
        <v>5</v>
      </c>
    </row>
    <row r="5" spans="1:8" x14ac:dyDescent="0.25">
      <c r="C5" t="s">
        <v>3</v>
      </c>
      <c r="E5" s="12"/>
      <c r="F5">
        <f>(H5+G5)*B3</f>
        <v>6</v>
      </c>
      <c r="G5" s="8"/>
      <c r="H5">
        <v>3</v>
      </c>
    </row>
    <row r="6" spans="1:8" x14ac:dyDescent="0.25">
      <c r="C6" t="s">
        <v>4</v>
      </c>
      <c r="E6" s="12"/>
      <c r="F6">
        <f>(H6+G6)*B3</f>
        <v>4</v>
      </c>
      <c r="G6" s="8"/>
      <c r="H6">
        <v>2</v>
      </c>
    </row>
    <row r="7" spans="1:8" x14ac:dyDescent="0.25">
      <c r="E7" s="12"/>
      <c r="G7" s="8"/>
    </row>
    <row r="8" spans="1:8" x14ac:dyDescent="0.25">
      <c r="C8" s="2" t="s">
        <v>19</v>
      </c>
      <c r="D8" s="2"/>
      <c r="E8" s="12"/>
      <c r="G8" s="8"/>
    </row>
    <row r="9" spans="1:8" x14ac:dyDescent="0.25">
      <c r="C9" t="s">
        <v>0</v>
      </c>
      <c r="F9">
        <f>(H9+G9)*B3</f>
        <v>20</v>
      </c>
      <c r="G9" s="8"/>
      <c r="H9">
        <v>10</v>
      </c>
    </row>
    <row r="10" spans="1:8" x14ac:dyDescent="0.25">
      <c r="C10" t="s">
        <v>1</v>
      </c>
      <c r="E10" s="12"/>
      <c r="F10">
        <f>(H10+G10)*B3</f>
        <v>14</v>
      </c>
      <c r="G10" s="8"/>
      <c r="H10">
        <v>7</v>
      </c>
    </row>
    <row r="11" spans="1:8" x14ac:dyDescent="0.25">
      <c r="C11" t="s">
        <v>2</v>
      </c>
      <c r="E11" s="12"/>
      <c r="F11">
        <f>(H11+G11)*B3</f>
        <v>10</v>
      </c>
      <c r="G11" s="8"/>
      <c r="H11">
        <v>5</v>
      </c>
    </row>
    <row r="12" spans="1:8" x14ac:dyDescent="0.25">
      <c r="C12" t="s">
        <v>3</v>
      </c>
      <c r="E12" s="12"/>
      <c r="F12">
        <f>(H12+G12)*B3</f>
        <v>6</v>
      </c>
      <c r="G12" s="8"/>
      <c r="H12">
        <v>3</v>
      </c>
    </row>
    <row r="13" spans="1:8" x14ac:dyDescent="0.25">
      <c r="C13" t="s">
        <v>4</v>
      </c>
      <c r="E13" s="12"/>
      <c r="F13">
        <f>(H13+G13)*B3</f>
        <v>4</v>
      </c>
      <c r="G13" s="8"/>
      <c r="H13">
        <v>2</v>
      </c>
    </row>
    <row r="14" spans="1:8" x14ac:dyDescent="0.25">
      <c r="E14" s="12"/>
      <c r="G14" s="8"/>
    </row>
    <row r="15" spans="1:8" x14ac:dyDescent="0.25">
      <c r="C15" s="2" t="s">
        <v>20</v>
      </c>
      <c r="D15" s="2"/>
      <c r="E15" s="12"/>
      <c r="G15" s="8"/>
    </row>
    <row r="16" spans="1:8" x14ac:dyDescent="0.25">
      <c r="C16" t="s">
        <v>0</v>
      </c>
      <c r="D16" s="14">
        <v>68002</v>
      </c>
      <c r="E16" s="10" t="s">
        <v>170</v>
      </c>
      <c r="F16">
        <f>(H16+G16)*B3</f>
        <v>32</v>
      </c>
      <c r="G16" s="8">
        <v>6</v>
      </c>
      <c r="H16">
        <v>10</v>
      </c>
    </row>
    <row r="17" spans="1:8" x14ac:dyDescent="0.25">
      <c r="C17" t="s">
        <v>1</v>
      </c>
      <c r="D17">
        <v>67186</v>
      </c>
      <c r="E17" s="10" t="s">
        <v>231</v>
      </c>
      <c r="F17">
        <f>(H17+G17)*B3</f>
        <v>16</v>
      </c>
      <c r="G17" s="8">
        <v>1</v>
      </c>
      <c r="H17">
        <v>7</v>
      </c>
    </row>
    <row r="18" spans="1:8" x14ac:dyDescent="0.25">
      <c r="C18" t="s">
        <v>2</v>
      </c>
      <c r="F18">
        <f>(H18+G18)*B3</f>
        <v>10</v>
      </c>
      <c r="G18" s="8"/>
      <c r="H18">
        <v>5</v>
      </c>
    </row>
    <row r="19" spans="1:8" x14ac:dyDescent="0.25">
      <c r="C19" t="s">
        <v>3</v>
      </c>
      <c r="F19">
        <f>(H19+G19)*B3</f>
        <v>6</v>
      </c>
      <c r="G19" s="8"/>
      <c r="H19">
        <v>3</v>
      </c>
    </row>
    <row r="20" spans="1:8" x14ac:dyDescent="0.25">
      <c r="A20" s="1"/>
      <c r="B20" s="1"/>
      <c r="C20" t="s">
        <v>4</v>
      </c>
      <c r="F20">
        <f>(H20+G20)*B3</f>
        <v>4</v>
      </c>
      <c r="G20" s="8"/>
      <c r="H20">
        <v>2</v>
      </c>
    </row>
    <row r="21" spans="1:8" x14ac:dyDescent="0.25">
      <c r="E21" s="12"/>
      <c r="G21" s="8"/>
    </row>
    <row r="22" spans="1:8" x14ac:dyDescent="0.25">
      <c r="C22" s="2" t="s">
        <v>21</v>
      </c>
      <c r="D22" s="2"/>
      <c r="E22" s="12"/>
      <c r="G22" s="8"/>
    </row>
    <row r="23" spans="1:8" x14ac:dyDescent="0.25">
      <c r="C23" t="s">
        <v>0</v>
      </c>
      <c r="D23">
        <v>67447</v>
      </c>
      <c r="E23" s="10" t="s">
        <v>121</v>
      </c>
      <c r="F23">
        <f>(H23+G23)*B3</f>
        <v>20</v>
      </c>
      <c r="G23" s="8"/>
      <c r="H23">
        <v>10</v>
      </c>
    </row>
    <row r="24" spans="1:8" x14ac:dyDescent="0.25">
      <c r="C24" t="s">
        <v>1</v>
      </c>
      <c r="D24">
        <v>67417</v>
      </c>
      <c r="E24" s="10" t="s">
        <v>120</v>
      </c>
      <c r="F24">
        <f>(H24+G24)*B3</f>
        <v>14</v>
      </c>
      <c r="G24" s="8"/>
      <c r="H24">
        <v>7</v>
      </c>
    </row>
    <row r="25" spans="1:8" x14ac:dyDescent="0.25">
      <c r="C25" t="s">
        <v>2</v>
      </c>
      <c r="F25">
        <f>(H25+G25)*B3</f>
        <v>10</v>
      </c>
      <c r="G25" s="8"/>
      <c r="H25">
        <v>5</v>
      </c>
    </row>
    <row r="26" spans="1:8" x14ac:dyDescent="0.25">
      <c r="C26" t="s">
        <v>3</v>
      </c>
      <c r="D26" s="14"/>
      <c r="F26">
        <f>(H26+G26)*B3</f>
        <v>6</v>
      </c>
      <c r="G26" s="8"/>
      <c r="H26">
        <v>3</v>
      </c>
    </row>
    <row r="27" spans="1:8" x14ac:dyDescent="0.25">
      <c r="C27" t="s">
        <v>4</v>
      </c>
      <c r="D27" s="14"/>
      <c r="F27">
        <f>(H27+G27)*B3</f>
        <v>4</v>
      </c>
      <c r="G27" s="8"/>
      <c r="H27">
        <v>2</v>
      </c>
    </row>
    <row r="28" spans="1:8" x14ac:dyDescent="0.25">
      <c r="B28" s="3"/>
      <c r="E28" s="12"/>
      <c r="G28" s="8"/>
    </row>
    <row r="29" spans="1:8" x14ac:dyDescent="0.25">
      <c r="B29" s="3"/>
      <c r="C29" s="2" t="s">
        <v>22</v>
      </c>
      <c r="D29" s="2"/>
      <c r="E29" s="12"/>
      <c r="G29" s="8"/>
    </row>
    <row r="30" spans="1:8" x14ac:dyDescent="0.25">
      <c r="B30" s="3"/>
      <c r="C30" t="s">
        <v>0</v>
      </c>
      <c r="D30" s="14"/>
      <c r="F30">
        <f>(H30+G30)*B3</f>
        <v>20</v>
      </c>
      <c r="G30" s="8"/>
      <c r="H30">
        <v>10</v>
      </c>
    </row>
    <row r="31" spans="1:8" x14ac:dyDescent="0.25">
      <c r="B31" s="3"/>
      <c r="C31" t="s">
        <v>1</v>
      </c>
      <c r="D31" s="14"/>
      <c r="F31">
        <f>(H31+G31)*B3</f>
        <v>14</v>
      </c>
      <c r="G31" s="8"/>
      <c r="H31">
        <v>7</v>
      </c>
    </row>
    <row r="32" spans="1:8" x14ac:dyDescent="0.25">
      <c r="B32" s="3"/>
      <c r="C32" t="s">
        <v>2</v>
      </c>
      <c r="D32" s="14"/>
      <c r="F32">
        <f>(H32+G32)*B3</f>
        <v>10</v>
      </c>
      <c r="G32" s="8"/>
      <c r="H32">
        <v>5</v>
      </c>
    </row>
    <row r="33" spans="2:8" x14ac:dyDescent="0.25">
      <c r="B33" s="3"/>
      <c r="C33" t="s">
        <v>3</v>
      </c>
      <c r="D33" s="14"/>
      <c r="F33">
        <f>(H33+G33)*B3</f>
        <v>6</v>
      </c>
      <c r="G33" s="8"/>
      <c r="H33">
        <v>3</v>
      </c>
    </row>
    <row r="34" spans="2:8" x14ac:dyDescent="0.25">
      <c r="B34" s="3"/>
      <c r="C34" t="s">
        <v>4</v>
      </c>
      <c r="F34">
        <f>(H34+G34)*B3</f>
        <v>4</v>
      </c>
      <c r="G34" s="8"/>
      <c r="H34">
        <v>2</v>
      </c>
    </row>
    <row r="35" spans="2:8" x14ac:dyDescent="0.25">
      <c r="B35" s="3"/>
      <c r="E35" s="12"/>
      <c r="G35" s="8"/>
    </row>
    <row r="36" spans="2:8" x14ac:dyDescent="0.25">
      <c r="B36" s="3"/>
      <c r="C36" s="2" t="s">
        <v>23</v>
      </c>
      <c r="D36" s="2"/>
      <c r="E36" s="12"/>
      <c r="G36" s="8"/>
    </row>
    <row r="37" spans="2:8" x14ac:dyDescent="0.25">
      <c r="B37" s="3"/>
      <c r="C37" t="s">
        <v>0</v>
      </c>
      <c r="D37" s="14">
        <v>68039</v>
      </c>
      <c r="E37" s="10" t="s">
        <v>232</v>
      </c>
      <c r="F37">
        <f>(H37+G37)*B3</f>
        <v>20</v>
      </c>
      <c r="G37" s="8"/>
      <c r="H37">
        <v>10</v>
      </c>
    </row>
    <row r="38" spans="2:8" x14ac:dyDescent="0.25">
      <c r="B38" s="3"/>
      <c r="C38" t="s">
        <v>1</v>
      </c>
      <c r="D38" s="14"/>
      <c r="E38" s="10" t="s">
        <v>233</v>
      </c>
      <c r="F38">
        <f>(H38+G38)*B3</f>
        <v>14</v>
      </c>
      <c r="G38" s="8"/>
      <c r="H38">
        <v>7</v>
      </c>
    </row>
    <row r="39" spans="2:8" x14ac:dyDescent="0.25">
      <c r="C39" t="s">
        <v>2</v>
      </c>
      <c r="D39" s="14" t="s">
        <v>117</v>
      </c>
      <c r="E39" s="10" t="s">
        <v>234</v>
      </c>
      <c r="F39">
        <f>(H39+G39)*B3</f>
        <v>10</v>
      </c>
      <c r="G39" s="8"/>
      <c r="H39">
        <v>5</v>
      </c>
    </row>
    <row r="40" spans="2:8" x14ac:dyDescent="0.25">
      <c r="C40" t="s">
        <v>3</v>
      </c>
      <c r="D40" s="14"/>
      <c r="F40">
        <f>(H40+G40)*B3</f>
        <v>6</v>
      </c>
      <c r="G40" s="8"/>
      <c r="H40">
        <v>3</v>
      </c>
    </row>
    <row r="41" spans="2:8" x14ac:dyDescent="0.25">
      <c r="C41" t="s">
        <v>4</v>
      </c>
      <c r="D41" s="14"/>
      <c r="E41" s="12"/>
      <c r="F41">
        <f>(H41+G41)*B3</f>
        <v>4</v>
      </c>
      <c r="G41" s="8"/>
      <c r="H41">
        <v>2</v>
      </c>
    </row>
    <row r="42" spans="2:8" x14ac:dyDescent="0.25">
      <c r="E42" s="12"/>
      <c r="G42" s="8"/>
    </row>
    <row r="43" spans="2:8" x14ac:dyDescent="0.25">
      <c r="C43" s="2" t="s">
        <v>32</v>
      </c>
      <c r="D43" s="2"/>
      <c r="E43" s="12"/>
      <c r="G43" s="8"/>
    </row>
    <row r="44" spans="2:8" x14ac:dyDescent="0.25">
      <c r="C44" s="2" t="s">
        <v>33</v>
      </c>
      <c r="D44" s="2"/>
      <c r="E44" s="12"/>
      <c r="G44" s="8"/>
    </row>
    <row r="45" spans="2:8" x14ac:dyDescent="0.25">
      <c r="C45" t="s">
        <v>0</v>
      </c>
      <c r="D45">
        <v>121406</v>
      </c>
      <c r="E45" s="10" t="s">
        <v>158</v>
      </c>
      <c r="F45">
        <f>(H45+G45)*B3</f>
        <v>20</v>
      </c>
      <c r="G45" s="8"/>
      <c r="H45">
        <v>10</v>
      </c>
    </row>
    <row r="46" spans="2:8" x14ac:dyDescent="0.25">
      <c r="C46" t="s">
        <v>1</v>
      </c>
      <c r="D46">
        <v>119442</v>
      </c>
      <c r="E46" s="10" t="s">
        <v>160</v>
      </c>
      <c r="F46">
        <f>(H46+G46)*B3</f>
        <v>14</v>
      </c>
      <c r="G46" s="8"/>
      <c r="H46">
        <v>7</v>
      </c>
    </row>
    <row r="47" spans="2:8" x14ac:dyDescent="0.25">
      <c r="C47" t="s">
        <v>2</v>
      </c>
      <c r="D47">
        <v>119962</v>
      </c>
      <c r="E47" s="10" t="s">
        <v>237</v>
      </c>
      <c r="F47">
        <f>(H47+G47)*B3</f>
        <v>10</v>
      </c>
      <c r="G47" s="8"/>
      <c r="H47">
        <v>5</v>
      </c>
    </row>
    <row r="48" spans="2:8" x14ac:dyDescent="0.25">
      <c r="C48" t="s">
        <v>3</v>
      </c>
      <c r="D48">
        <v>124589</v>
      </c>
      <c r="E48" s="10" t="s">
        <v>238</v>
      </c>
      <c r="F48">
        <f>(H48+G48)*B3</f>
        <v>6</v>
      </c>
      <c r="G48" s="8"/>
      <c r="H48">
        <v>3</v>
      </c>
    </row>
    <row r="49" spans="3:8" x14ac:dyDescent="0.25">
      <c r="C49" t="s">
        <v>4</v>
      </c>
      <c r="F49">
        <f>(H49+G49)*B3</f>
        <v>4</v>
      </c>
      <c r="G49" s="8"/>
      <c r="H49">
        <v>2</v>
      </c>
    </row>
    <row r="50" spans="3:8" x14ac:dyDescent="0.25">
      <c r="E50" s="12"/>
      <c r="G50" s="8"/>
    </row>
    <row r="51" spans="3:8" x14ac:dyDescent="0.25">
      <c r="C51" s="2" t="s">
        <v>26</v>
      </c>
      <c r="D51" s="2"/>
      <c r="E51" s="12"/>
      <c r="G51" s="8"/>
    </row>
    <row r="52" spans="3:8" x14ac:dyDescent="0.25">
      <c r="C52" s="2" t="s">
        <v>33</v>
      </c>
      <c r="D52" s="2"/>
      <c r="E52" s="12"/>
      <c r="G52" s="8"/>
    </row>
    <row r="53" spans="3:8" x14ac:dyDescent="0.25">
      <c r="C53" t="s">
        <v>0</v>
      </c>
      <c r="D53">
        <v>121623</v>
      </c>
      <c r="E53" s="10" t="s">
        <v>127</v>
      </c>
      <c r="F53">
        <f>(H53+G53)*B3</f>
        <v>32</v>
      </c>
      <c r="G53" s="8">
        <v>6</v>
      </c>
      <c r="H53">
        <v>10</v>
      </c>
    </row>
    <row r="54" spans="3:8" x14ac:dyDescent="0.25">
      <c r="C54" t="s">
        <v>1</v>
      </c>
      <c r="D54">
        <v>120638</v>
      </c>
      <c r="E54" s="10" t="s">
        <v>239</v>
      </c>
      <c r="F54">
        <f>(H54+G54)*B3</f>
        <v>14</v>
      </c>
      <c r="G54" s="8"/>
      <c r="H54">
        <v>7</v>
      </c>
    </row>
    <row r="55" spans="3:8" x14ac:dyDescent="0.25">
      <c r="C55" t="s">
        <v>2</v>
      </c>
      <c r="D55">
        <v>122377</v>
      </c>
      <c r="E55" s="10" t="s">
        <v>240</v>
      </c>
      <c r="F55">
        <f>(H55+G55)*B3</f>
        <v>10</v>
      </c>
      <c r="G55" s="8"/>
      <c r="H55">
        <v>5</v>
      </c>
    </row>
    <row r="56" spans="3:8" x14ac:dyDescent="0.25">
      <c r="C56" t="s">
        <v>3</v>
      </c>
      <c r="D56">
        <v>106618</v>
      </c>
      <c r="E56" s="10" t="s">
        <v>241</v>
      </c>
      <c r="F56">
        <f>(H56+G56)*B3</f>
        <v>6</v>
      </c>
      <c r="G56" s="8"/>
      <c r="H56">
        <v>3</v>
      </c>
    </row>
    <row r="57" spans="3:8" x14ac:dyDescent="0.25">
      <c r="C57" t="s">
        <v>4</v>
      </c>
      <c r="F57">
        <f>(H57+G57)*B3</f>
        <v>4</v>
      </c>
      <c r="G57" s="8"/>
      <c r="H57">
        <v>2</v>
      </c>
    </row>
    <row r="58" spans="3:8" x14ac:dyDescent="0.25">
      <c r="E58" s="12"/>
      <c r="G58" s="8"/>
    </row>
    <row r="59" spans="3:8" x14ac:dyDescent="0.25">
      <c r="C59" s="1"/>
      <c r="D59" s="2"/>
      <c r="E59" s="12"/>
      <c r="G59" s="8"/>
    </row>
    <row r="60" spans="3:8" x14ac:dyDescent="0.25">
      <c r="C60" s="2" t="s">
        <v>53</v>
      </c>
      <c r="G60" s="8"/>
    </row>
    <row r="61" spans="3:8" x14ac:dyDescent="0.25">
      <c r="C61" t="s">
        <v>0</v>
      </c>
      <c r="D61" s="14">
        <v>124723</v>
      </c>
      <c r="E61" s="12" t="s">
        <v>131</v>
      </c>
      <c r="F61">
        <f>(H61+G61)*B3</f>
        <v>20</v>
      </c>
      <c r="G61" s="8"/>
      <c r="H61">
        <v>10</v>
      </c>
    </row>
    <row r="62" spans="3:8" x14ac:dyDescent="0.25">
      <c r="C62" t="s">
        <v>1</v>
      </c>
      <c r="D62">
        <v>124484</v>
      </c>
      <c r="E62" s="10" t="s">
        <v>242</v>
      </c>
      <c r="F62">
        <f>(H62+G62)*B3</f>
        <v>14</v>
      </c>
      <c r="G62" s="8"/>
      <c r="H62">
        <v>7</v>
      </c>
    </row>
    <row r="63" spans="3:8" x14ac:dyDescent="0.25">
      <c r="C63" t="s">
        <v>2</v>
      </c>
      <c r="D63">
        <v>123644</v>
      </c>
      <c r="E63" s="10" t="s">
        <v>243</v>
      </c>
      <c r="F63">
        <f>(H63+G63)*B3</f>
        <v>10</v>
      </c>
      <c r="G63" s="8"/>
      <c r="H63">
        <v>5</v>
      </c>
    </row>
    <row r="64" spans="3:8" x14ac:dyDescent="0.25">
      <c r="C64" t="s">
        <v>3</v>
      </c>
      <c r="F64">
        <f>(H64+G64)*B3</f>
        <v>6</v>
      </c>
      <c r="G64" s="8"/>
      <c r="H64">
        <v>3</v>
      </c>
    </row>
    <row r="65" spans="3:8" x14ac:dyDescent="0.25">
      <c r="C65" t="s">
        <v>4</v>
      </c>
      <c r="F65">
        <f>(H65+G65)*B3</f>
        <v>4</v>
      </c>
      <c r="G65" s="8"/>
      <c r="H65">
        <v>2</v>
      </c>
    </row>
    <row r="66" spans="3:8" x14ac:dyDescent="0.25">
      <c r="E66" s="12"/>
      <c r="G66" s="8"/>
    </row>
    <row r="67" spans="3:8" x14ac:dyDescent="0.25">
      <c r="C67" s="1" t="s">
        <v>26</v>
      </c>
      <c r="D67" s="2"/>
      <c r="E67" s="12"/>
      <c r="G67" s="8"/>
    </row>
    <row r="68" spans="3:8" x14ac:dyDescent="0.25">
      <c r="C68" s="2" t="s">
        <v>53</v>
      </c>
      <c r="D68" s="2"/>
      <c r="E68" s="12"/>
      <c r="G68" s="8"/>
    </row>
    <row r="69" spans="3:8" x14ac:dyDescent="0.25">
      <c r="C69" t="s">
        <v>0</v>
      </c>
      <c r="F69">
        <f>(H69+G69)*B3</f>
        <v>20</v>
      </c>
      <c r="G69" s="8"/>
      <c r="H69">
        <v>10</v>
      </c>
    </row>
    <row r="70" spans="3:8" x14ac:dyDescent="0.25">
      <c r="C70" t="s">
        <v>1</v>
      </c>
      <c r="F70">
        <f>(H70+G70)*B3</f>
        <v>14</v>
      </c>
      <c r="G70" s="8"/>
      <c r="H70">
        <v>7</v>
      </c>
    </row>
    <row r="71" spans="3:8" x14ac:dyDescent="0.25">
      <c r="C71" t="s">
        <v>2</v>
      </c>
      <c r="F71">
        <f>(H71+G71)*B3</f>
        <v>10</v>
      </c>
      <c r="G71" s="8"/>
      <c r="H71">
        <v>5</v>
      </c>
    </row>
    <row r="72" spans="3:8" x14ac:dyDescent="0.25">
      <c r="C72" t="s">
        <v>3</v>
      </c>
      <c r="F72">
        <f>(H72+G72)*B3</f>
        <v>6</v>
      </c>
      <c r="G72" s="8"/>
      <c r="H72">
        <v>3</v>
      </c>
    </row>
    <row r="73" spans="3:8" x14ac:dyDescent="0.25">
      <c r="C73" t="s">
        <v>4</v>
      </c>
      <c r="F73">
        <f>(H73+G73)*B3</f>
        <v>4</v>
      </c>
      <c r="G73" s="8"/>
      <c r="H73">
        <v>2</v>
      </c>
    </row>
    <row r="74" spans="3:8" x14ac:dyDescent="0.25">
      <c r="E74" s="12"/>
      <c r="G74" s="8"/>
    </row>
    <row r="75" spans="3:8" x14ac:dyDescent="0.25">
      <c r="C75" s="2" t="s">
        <v>27</v>
      </c>
      <c r="D75" s="2"/>
      <c r="E75" s="12"/>
      <c r="G75" s="8"/>
    </row>
    <row r="76" spans="3:8" x14ac:dyDescent="0.25">
      <c r="C76" t="s">
        <v>0</v>
      </c>
      <c r="D76">
        <v>127357</v>
      </c>
      <c r="E76" s="10" t="s">
        <v>133</v>
      </c>
      <c r="F76">
        <f>(H76+G76)*B3</f>
        <v>28</v>
      </c>
      <c r="G76" s="8">
        <v>4</v>
      </c>
      <c r="H76">
        <v>10</v>
      </c>
    </row>
    <row r="77" spans="3:8" x14ac:dyDescent="0.25">
      <c r="C77" t="s">
        <v>1</v>
      </c>
      <c r="D77">
        <v>127361</v>
      </c>
      <c r="E77" s="10" t="s">
        <v>244</v>
      </c>
      <c r="F77">
        <f>(H77+G77)*B3</f>
        <v>14</v>
      </c>
      <c r="G77" s="8"/>
      <c r="H77">
        <v>7</v>
      </c>
    </row>
    <row r="78" spans="3:8" x14ac:dyDescent="0.25">
      <c r="C78" t="s">
        <v>2</v>
      </c>
      <c r="D78">
        <v>124928</v>
      </c>
      <c r="E78" s="10" t="s">
        <v>245</v>
      </c>
      <c r="F78">
        <f>(H78+G78)*B3</f>
        <v>10</v>
      </c>
      <c r="G78" s="8"/>
      <c r="H78">
        <v>5</v>
      </c>
    </row>
    <row r="79" spans="3:8" x14ac:dyDescent="0.25">
      <c r="C79" t="s">
        <v>3</v>
      </c>
      <c r="D79">
        <v>125059</v>
      </c>
      <c r="E79" s="10" t="s">
        <v>246</v>
      </c>
      <c r="F79">
        <f>(H79+G79)*B3</f>
        <v>6</v>
      </c>
      <c r="G79" s="8"/>
      <c r="H79">
        <v>3</v>
      </c>
    </row>
    <row r="80" spans="3:8" x14ac:dyDescent="0.25">
      <c r="C80" t="s">
        <v>4</v>
      </c>
      <c r="D80">
        <v>127290</v>
      </c>
      <c r="E80" s="10" t="s">
        <v>247</v>
      </c>
      <c r="F80">
        <f>(H80+G80)*B3</f>
        <v>4</v>
      </c>
      <c r="G80" s="8"/>
      <c r="H80">
        <v>2</v>
      </c>
    </row>
    <row r="81" spans="3:8" x14ac:dyDescent="0.25">
      <c r="E81" s="12"/>
      <c r="G81" s="8"/>
    </row>
    <row r="82" spans="3:8" x14ac:dyDescent="0.25">
      <c r="C82" s="2" t="s">
        <v>28</v>
      </c>
      <c r="D82" s="2"/>
      <c r="E82" s="12"/>
      <c r="G82" s="8"/>
    </row>
    <row r="83" spans="3:8" x14ac:dyDescent="0.25">
      <c r="C83" t="s">
        <v>0</v>
      </c>
      <c r="D83">
        <v>127333</v>
      </c>
      <c r="E83" s="10" t="s">
        <v>138</v>
      </c>
      <c r="F83">
        <f>(H83+G83)*B3</f>
        <v>24</v>
      </c>
      <c r="G83" s="8">
        <v>2</v>
      </c>
      <c r="H83">
        <v>10</v>
      </c>
    </row>
    <row r="84" spans="3:8" x14ac:dyDescent="0.25">
      <c r="C84" t="s">
        <v>1</v>
      </c>
      <c r="D84">
        <v>126349</v>
      </c>
      <c r="E84" s="10" t="s">
        <v>137</v>
      </c>
      <c r="F84">
        <f>(H84+G84)*B3</f>
        <v>14</v>
      </c>
      <c r="G84" s="8"/>
      <c r="H84">
        <v>7</v>
      </c>
    </row>
    <row r="85" spans="3:8" x14ac:dyDescent="0.25">
      <c r="C85" t="s">
        <v>2</v>
      </c>
      <c r="D85">
        <v>126573</v>
      </c>
      <c r="E85" s="10" t="s">
        <v>140</v>
      </c>
      <c r="F85">
        <f>(H85+G85)*B3</f>
        <v>10</v>
      </c>
      <c r="G85" s="8"/>
      <c r="H85">
        <v>5</v>
      </c>
    </row>
    <row r="86" spans="3:8" x14ac:dyDescent="0.25">
      <c r="C86" t="s">
        <v>3</v>
      </c>
      <c r="D86">
        <v>127356</v>
      </c>
      <c r="E86" s="10" t="s">
        <v>141</v>
      </c>
      <c r="F86">
        <f>(H86+G86)*B3</f>
        <v>6</v>
      </c>
      <c r="G86" s="8"/>
      <c r="H86">
        <v>3</v>
      </c>
    </row>
    <row r="87" spans="3:8" x14ac:dyDescent="0.25">
      <c r="C87" t="s">
        <v>4</v>
      </c>
      <c r="D87">
        <v>127291</v>
      </c>
      <c r="E87" s="10" t="s">
        <v>248</v>
      </c>
      <c r="F87">
        <f>(H87+G87)*B3</f>
        <v>4</v>
      </c>
      <c r="G87" s="8"/>
      <c r="H87">
        <v>2</v>
      </c>
    </row>
    <row r="88" spans="3:8" x14ac:dyDescent="0.25">
      <c r="E88" s="12"/>
      <c r="G88" s="8"/>
    </row>
    <row r="89" spans="3:8" x14ac:dyDescent="0.25">
      <c r="C89" s="2" t="s">
        <v>29</v>
      </c>
      <c r="D89" s="2"/>
      <c r="E89" s="12"/>
      <c r="G89" s="8"/>
    </row>
    <row r="90" spans="3:8" x14ac:dyDescent="0.25">
      <c r="C90" t="s">
        <v>0</v>
      </c>
      <c r="D90">
        <v>127579</v>
      </c>
      <c r="E90" s="10" t="s">
        <v>142</v>
      </c>
      <c r="F90">
        <f>(H90+G90)*B3</f>
        <v>22</v>
      </c>
      <c r="G90" s="8">
        <v>1</v>
      </c>
      <c r="H90">
        <v>10</v>
      </c>
    </row>
    <row r="91" spans="3:8" x14ac:dyDescent="0.25">
      <c r="C91" t="s">
        <v>1</v>
      </c>
      <c r="D91">
        <v>127677</v>
      </c>
      <c r="E91" s="10" t="s">
        <v>144</v>
      </c>
      <c r="F91">
        <f>(H91+G91)*B3</f>
        <v>14</v>
      </c>
      <c r="G91" s="8"/>
      <c r="H91">
        <v>7</v>
      </c>
    </row>
    <row r="92" spans="3:8" x14ac:dyDescent="0.25">
      <c r="C92" t="s">
        <v>2</v>
      </c>
      <c r="D92" s="14">
        <v>128016</v>
      </c>
      <c r="E92" s="10" t="s">
        <v>249</v>
      </c>
      <c r="F92">
        <f>(H92+G92)*B3</f>
        <v>10</v>
      </c>
      <c r="G92" s="8"/>
      <c r="H92">
        <v>5</v>
      </c>
    </row>
    <row r="93" spans="3:8" x14ac:dyDescent="0.25">
      <c r="C93" t="s">
        <v>3</v>
      </c>
      <c r="D93" s="14">
        <v>127382</v>
      </c>
      <c r="E93" s="10" t="s">
        <v>145</v>
      </c>
      <c r="F93">
        <f>(H93+G93)*B3</f>
        <v>6</v>
      </c>
      <c r="G93" s="8"/>
      <c r="H93">
        <v>3</v>
      </c>
    </row>
    <row r="94" spans="3:8" x14ac:dyDescent="0.25">
      <c r="C94" t="s">
        <v>4</v>
      </c>
      <c r="D94" s="14">
        <v>127853</v>
      </c>
      <c r="E94" s="10" t="s">
        <v>250</v>
      </c>
      <c r="F94">
        <f>(H94+G94)*B3</f>
        <v>4</v>
      </c>
      <c r="G94" s="8"/>
      <c r="H94">
        <v>2</v>
      </c>
    </row>
    <row r="95" spans="3:8" x14ac:dyDescent="0.25">
      <c r="E95" s="12"/>
      <c r="G95" s="8"/>
    </row>
    <row r="96" spans="3:8" x14ac:dyDescent="0.25">
      <c r="C96" s="2" t="s">
        <v>13</v>
      </c>
      <c r="D96" s="2"/>
      <c r="E96" s="12"/>
      <c r="G96" s="8"/>
    </row>
    <row r="97" spans="3:8" x14ac:dyDescent="0.25">
      <c r="C97" t="s">
        <v>0</v>
      </c>
      <c r="D97" s="14">
        <v>128604</v>
      </c>
      <c r="E97" s="10" t="s">
        <v>148</v>
      </c>
      <c r="F97">
        <f>(H97+G97)*B3</f>
        <v>20</v>
      </c>
      <c r="G97" s="8"/>
      <c r="H97">
        <f>G97+10</f>
        <v>10</v>
      </c>
    </row>
    <row r="98" spans="3:8" x14ac:dyDescent="0.25">
      <c r="C98" t="s">
        <v>1</v>
      </c>
      <c r="D98" s="14">
        <v>128548</v>
      </c>
      <c r="E98" s="10" t="s">
        <v>150</v>
      </c>
      <c r="F98">
        <f>(H98+G98)*B3</f>
        <v>14</v>
      </c>
      <c r="G98" s="8"/>
      <c r="H98">
        <f>G98+7</f>
        <v>7</v>
      </c>
    </row>
    <row r="99" spans="3:8" x14ac:dyDescent="0.25">
      <c r="C99" t="s">
        <v>2</v>
      </c>
      <c r="D99" s="14">
        <v>128574</v>
      </c>
      <c r="E99" s="10" t="s">
        <v>251</v>
      </c>
      <c r="F99">
        <f>(H99+G99)*B3</f>
        <v>10</v>
      </c>
      <c r="G99" s="8"/>
      <c r="H99">
        <f>G99+5</f>
        <v>5</v>
      </c>
    </row>
    <row r="100" spans="3:8" x14ac:dyDescent="0.25">
      <c r="C100" t="s">
        <v>3</v>
      </c>
      <c r="F100">
        <f>(H100+G100)*B3</f>
        <v>6</v>
      </c>
      <c r="G100" s="8"/>
      <c r="H100">
        <f>G100+3</f>
        <v>3</v>
      </c>
    </row>
    <row r="101" spans="3:8" x14ac:dyDescent="0.25">
      <c r="C101" t="s">
        <v>4</v>
      </c>
      <c r="F101">
        <f>(H101+G101)*B3</f>
        <v>4</v>
      </c>
      <c r="G101" s="8"/>
      <c r="H101">
        <f>G101+2</f>
        <v>2</v>
      </c>
    </row>
    <row r="102" spans="3:8" x14ac:dyDescent="0.25">
      <c r="E102" s="12"/>
      <c r="G102" s="8"/>
    </row>
    <row r="103" spans="3:8" x14ac:dyDescent="0.25">
      <c r="C103" s="2" t="s">
        <v>14</v>
      </c>
      <c r="D103" s="2"/>
      <c r="E103" s="12"/>
      <c r="G103" s="8"/>
    </row>
    <row r="104" spans="3:8" ht="14.25" x14ac:dyDescent="0.2">
      <c r="C104" t="s">
        <v>0</v>
      </c>
      <c r="D104" s="14"/>
      <c r="E104" s="38" t="s">
        <v>456</v>
      </c>
      <c r="F104">
        <f>(H104+G104)*B3</f>
        <v>20</v>
      </c>
      <c r="G104" s="8"/>
      <c r="H104">
        <f>G104+10</f>
        <v>10</v>
      </c>
    </row>
    <row r="105" spans="3:8" x14ac:dyDescent="0.25">
      <c r="C105" t="s">
        <v>1</v>
      </c>
      <c r="D105" s="14">
        <v>128713</v>
      </c>
      <c r="E105" s="10" t="s">
        <v>252</v>
      </c>
      <c r="F105">
        <f>(H105+G105)*B3</f>
        <v>14</v>
      </c>
      <c r="G105" s="8"/>
      <c r="H105">
        <f>G105+7</f>
        <v>7</v>
      </c>
    </row>
    <row r="106" spans="3:8" x14ac:dyDescent="0.25">
      <c r="C106" t="s">
        <v>2</v>
      </c>
      <c r="D106" s="14" t="s">
        <v>117</v>
      </c>
      <c r="E106" s="10" t="s">
        <v>253</v>
      </c>
      <c r="F106">
        <f>(H106+G106)*B3</f>
        <v>10</v>
      </c>
      <c r="G106" s="8"/>
      <c r="H106">
        <f>G106+5</f>
        <v>5</v>
      </c>
    </row>
    <row r="107" spans="3:8" x14ac:dyDescent="0.25">
      <c r="C107" t="s">
        <v>3</v>
      </c>
      <c r="D107">
        <v>128733</v>
      </c>
      <c r="E107" s="10" t="s">
        <v>254</v>
      </c>
      <c r="F107">
        <f>(H107+G107)*B3</f>
        <v>6</v>
      </c>
      <c r="G107" s="8"/>
      <c r="H107">
        <f>G107+3</f>
        <v>3</v>
      </c>
    </row>
    <row r="108" spans="3:8" x14ac:dyDescent="0.25">
      <c r="C108" t="s">
        <v>4</v>
      </c>
      <c r="D108" s="14">
        <v>128692</v>
      </c>
      <c r="E108" s="10" t="s">
        <v>255</v>
      </c>
      <c r="F108">
        <f>(H108+G108)*B3</f>
        <v>4</v>
      </c>
      <c r="G108" s="8"/>
      <c r="H108">
        <f>G108+2</f>
        <v>2</v>
      </c>
    </row>
    <row r="109" spans="3:8" x14ac:dyDescent="0.25">
      <c r="E109" s="12"/>
      <c r="G109" s="8"/>
    </row>
    <row r="110" spans="3:8" x14ac:dyDescent="0.25">
      <c r="C110" s="1" t="s">
        <v>79</v>
      </c>
      <c r="D110" s="2"/>
      <c r="E110" s="12"/>
      <c r="G110" s="8"/>
    </row>
    <row r="111" spans="3:8" x14ac:dyDescent="0.25">
      <c r="C111" t="s">
        <v>0</v>
      </c>
      <c r="D111" s="14"/>
      <c r="F111">
        <f>(H111+G111)*B3</f>
        <v>20</v>
      </c>
      <c r="G111" s="8"/>
      <c r="H111">
        <v>10</v>
      </c>
    </row>
    <row r="112" spans="3:8" x14ac:dyDescent="0.25">
      <c r="C112" t="s">
        <v>1</v>
      </c>
      <c r="F112">
        <f>(H112+G112)*B3</f>
        <v>14</v>
      </c>
      <c r="G112" s="8"/>
      <c r="H112">
        <v>7</v>
      </c>
    </row>
    <row r="113" spans="1:8" x14ac:dyDescent="0.25">
      <c r="C113" t="s">
        <v>2</v>
      </c>
      <c r="F113">
        <f>(H113+G113)*B3</f>
        <v>10</v>
      </c>
      <c r="G113" s="8"/>
      <c r="H113">
        <f>G113+5</f>
        <v>5</v>
      </c>
    </row>
    <row r="114" spans="1:8" x14ac:dyDescent="0.25">
      <c r="C114" s="14" t="s">
        <v>2</v>
      </c>
      <c r="F114">
        <f>(H114+G114)*B3</f>
        <v>6</v>
      </c>
      <c r="G114" s="8"/>
      <c r="H114">
        <v>3</v>
      </c>
    </row>
    <row r="115" spans="1:8" x14ac:dyDescent="0.25">
      <c r="C115" s="14" t="s">
        <v>3</v>
      </c>
      <c r="F115">
        <f>(H115+G115)*B3</f>
        <v>4</v>
      </c>
      <c r="G115" s="8"/>
      <c r="H115">
        <v>2</v>
      </c>
    </row>
    <row r="116" spans="1:8" x14ac:dyDescent="0.25">
      <c r="C116" t="s">
        <v>4</v>
      </c>
      <c r="G116" s="8"/>
    </row>
    <row r="117" spans="1:8" x14ac:dyDescent="0.25">
      <c r="E117" s="12"/>
      <c r="G117" s="8"/>
    </row>
    <row r="118" spans="1:8" x14ac:dyDescent="0.25">
      <c r="C118" s="1" t="s">
        <v>47</v>
      </c>
      <c r="D118" s="2"/>
      <c r="E118" s="12"/>
      <c r="G118" s="8"/>
    </row>
    <row r="119" spans="1:8" x14ac:dyDescent="0.25">
      <c r="C119" t="s">
        <v>0</v>
      </c>
      <c r="F119">
        <f>(H119+G119)*B3</f>
        <v>20</v>
      </c>
      <c r="G119" s="8"/>
      <c r="H119">
        <f>G119+10</f>
        <v>10</v>
      </c>
    </row>
    <row r="120" spans="1:8" x14ac:dyDescent="0.25">
      <c r="C120" t="s">
        <v>1</v>
      </c>
      <c r="E120" s="12"/>
      <c r="F120">
        <f>(H120+G120)*B3</f>
        <v>14</v>
      </c>
      <c r="G120" s="8"/>
      <c r="H120">
        <f>G120+7</f>
        <v>7</v>
      </c>
    </row>
    <row r="121" spans="1:8" x14ac:dyDescent="0.25">
      <c r="C121" t="s">
        <v>2</v>
      </c>
      <c r="E121" s="12"/>
      <c r="F121">
        <f>(H121+G121)*B3</f>
        <v>10</v>
      </c>
      <c r="G121" s="8"/>
      <c r="H121">
        <f>G121+5</f>
        <v>5</v>
      </c>
    </row>
    <row r="122" spans="1:8" x14ac:dyDescent="0.25">
      <c r="C122" t="s">
        <v>3</v>
      </c>
      <c r="E122" s="12"/>
      <c r="F122">
        <f>(H122+G122)*B3</f>
        <v>6</v>
      </c>
      <c r="G122" s="8"/>
      <c r="H122">
        <f>G122+3</f>
        <v>3</v>
      </c>
    </row>
    <row r="123" spans="1:8" x14ac:dyDescent="0.25">
      <c r="C123" t="s">
        <v>4</v>
      </c>
      <c r="E123" s="12"/>
      <c r="F123">
        <f>(H123+G123)*B3</f>
        <v>4</v>
      </c>
      <c r="G123" s="8"/>
      <c r="H123">
        <f>G123+2</f>
        <v>2</v>
      </c>
    </row>
    <row r="124" spans="1:8" x14ac:dyDescent="0.25">
      <c r="A124" s="17"/>
    </row>
    <row r="125" spans="1:8" x14ac:dyDescent="0.25">
      <c r="A125" s="18"/>
      <c r="C125" s="1" t="s">
        <v>95</v>
      </c>
      <c r="E125" s="12"/>
      <c r="G125" s="8"/>
    </row>
    <row r="126" spans="1:8" x14ac:dyDescent="0.25">
      <c r="A126" s="18"/>
      <c r="C126" t="s">
        <v>0</v>
      </c>
      <c r="E126" s="10" t="s">
        <v>256</v>
      </c>
      <c r="F126">
        <f>(H126+G126)*B3</f>
        <v>28</v>
      </c>
      <c r="G126" s="8">
        <v>4</v>
      </c>
      <c r="H126">
        <v>10</v>
      </c>
    </row>
    <row r="127" spans="1:8" x14ac:dyDescent="0.25">
      <c r="A127" s="18"/>
      <c r="C127" t="s">
        <v>1</v>
      </c>
      <c r="D127">
        <v>66232</v>
      </c>
      <c r="E127" s="10" t="s">
        <v>257</v>
      </c>
      <c r="F127">
        <f>(H127+G127)*B3</f>
        <v>20</v>
      </c>
      <c r="G127" s="8">
        <v>3</v>
      </c>
      <c r="H127">
        <v>7</v>
      </c>
    </row>
    <row r="128" spans="1:8" x14ac:dyDescent="0.25">
      <c r="A128" s="18"/>
      <c r="C128" t="s">
        <v>2</v>
      </c>
      <c r="E128" s="12"/>
      <c r="F128">
        <f>(H128+G128)*B3</f>
        <v>10</v>
      </c>
      <c r="G128" s="8"/>
      <c r="H128">
        <v>5</v>
      </c>
    </row>
    <row r="129" spans="3:8" x14ac:dyDescent="0.25">
      <c r="C129" t="s">
        <v>3</v>
      </c>
      <c r="E129" s="12"/>
      <c r="F129">
        <f>(H129+G129)*B3</f>
        <v>6</v>
      </c>
      <c r="G129" s="8"/>
      <c r="H129">
        <f>G129+3</f>
        <v>3</v>
      </c>
    </row>
    <row r="130" spans="3:8" x14ac:dyDescent="0.25">
      <c r="C130" t="s">
        <v>4</v>
      </c>
      <c r="E130" s="12"/>
      <c r="F130">
        <f>(H130+G130)*B3</f>
        <v>4</v>
      </c>
      <c r="G130" s="8"/>
      <c r="H130">
        <f>G130+2</f>
        <v>2</v>
      </c>
    </row>
    <row r="131" spans="3:8" x14ac:dyDescent="0.25">
      <c r="E131" s="12"/>
      <c r="G131" s="8"/>
    </row>
    <row r="132" spans="3:8" x14ac:dyDescent="0.25">
      <c r="C132" s="1" t="s">
        <v>96</v>
      </c>
      <c r="D132" s="10"/>
    </row>
    <row r="133" spans="3:8" x14ac:dyDescent="0.25">
      <c r="C133" s="14" t="s">
        <v>0</v>
      </c>
      <c r="D133" s="10"/>
      <c r="E133" s="39"/>
      <c r="F133">
        <f>(H133+G133)*B3</f>
        <v>20</v>
      </c>
      <c r="H133">
        <v>10</v>
      </c>
    </row>
    <row r="134" spans="3:8" x14ac:dyDescent="0.25">
      <c r="C134" s="14" t="s">
        <v>1</v>
      </c>
      <c r="D134" s="10"/>
      <c r="E134" s="10" t="s">
        <v>133</v>
      </c>
      <c r="F134">
        <f>(H134+G134)*B3</f>
        <v>14</v>
      </c>
      <c r="H134">
        <v>7</v>
      </c>
    </row>
    <row r="135" spans="3:8" x14ac:dyDescent="0.25">
      <c r="C135" s="14" t="s">
        <v>2</v>
      </c>
      <c r="D135" s="10"/>
      <c r="F135">
        <f>(H135+G135)*B3</f>
        <v>10</v>
      </c>
      <c r="H135">
        <v>5</v>
      </c>
    </row>
    <row r="136" spans="3:8" x14ac:dyDescent="0.25">
      <c r="C136" s="14" t="s">
        <v>3</v>
      </c>
      <c r="D136" s="10"/>
      <c r="F136">
        <f>(H136+G136)*B3</f>
        <v>6</v>
      </c>
      <c r="H136">
        <v>3</v>
      </c>
    </row>
    <row r="137" spans="3:8" x14ac:dyDescent="0.25">
      <c r="C137" s="14" t="s">
        <v>4</v>
      </c>
      <c r="D137" s="10"/>
      <c r="F137">
        <f>(H137+G137)*B3</f>
        <v>4</v>
      </c>
      <c r="H137">
        <v>2</v>
      </c>
    </row>
  </sheetData>
  <phoneticPr fontId="1" type="noConversion"/>
  <pageMargins left="0.75" right="0.75" top="1" bottom="1" header="0.5" footer="0.5"/>
  <pageSetup scale="56" orientation="portrait" r:id="rId1"/>
  <headerFooter alignWithMargins="0"/>
  <rowBreaks count="1" manualBreakCount="1">
    <brk id="6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1"/>
  <sheetViews>
    <sheetView topLeftCell="A4" zoomScaleNormal="100" workbookViewId="0">
      <selection activeCell="E24" sqref="E24"/>
    </sheetView>
  </sheetViews>
  <sheetFormatPr defaultRowHeight="12.75" x14ac:dyDescent="0.2"/>
  <cols>
    <col min="1" max="1" width="25.5703125" bestFit="1" customWidth="1"/>
    <col min="2" max="2" width="12.85546875" customWidth="1"/>
    <col min="3" max="3" width="11.7109375" bestFit="1" customWidth="1"/>
  </cols>
  <sheetData>
    <row r="1" spans="1:3" ht="20.25" x14ac:dyDescent="0.3">
      <c r="A1" s="11" t="s">
        <v>55</v>
      </c>
    </row>
    <row r="3" spans="1:3" x14ac:dyDescent="0.2">
      <c r="A3" s="4" t="s">
        <v>31</v>
      </c>
      <c r="B3" s="4" t="s">
        <v>11</v>
      </c>
      <c r="C3" s="6" t="s">
        <v>51</v>
      </c>
    </row>
    <row r="4" spans="1:3" ht="15" x14ac:dyDescent="0.25">
      <c r="A4" s="22" t="s">
        <v>172</v>
      </c>
      <c r="B4" s="22"/>
      <c r="C4" s="21">
        <v>198</v>
      </c>
    </row>
    <row r="5" spans="1:3" x14ac:dyDescent="0.2">
      <c r="A5" s="5"/>
      <c r="B5" s="5" t="s">
        <v>347</v>
      </c>
      <c r="C5" s="20">
        <v>55</v>
      </c>
    </row>
    <row r="6" spans="1:3" x14ac:dyDescent="0.2">
      <c r="A6" s="5"/>
      <c r="B6" s="5" t="s">
        <v>500</v>
      </c>
      <c r="C6" s="20">
        <v>48</v>
      </c>
    </row>
    <row r="7" spans="1:3" x14ac:dyDescent="0.2">
      <c r="A7" s="5"/>
      <c r="B7" s="5" t="s">
        <v>383</v>
      </c>
      <c r="C7" s="20">
        <v>30</v>
      </c>
    </row>
    <row r="8" spans="1:3" x14ac:dyDescent="0.2">
      <c r="A8" s="5"/>
      <c r="B8" s="5" t="s">
        <v>184</v>
      </c>
      <c r="C8" s="20">
        <v>44</v>
      </c>
    </row>
    <row r="9" spans="1:3" x14ac:dyDescent="0.2">
      <c r="A9" s="5"/>
      <c r="B9" s="5" t="s">
        <v>453</v>
      </c>
      <c r="C9" s="20">
        <v>21</v>
      </c>
    </row>
    <row r="10" spans="1:3" x14ac:dyDescent="0.2">
      <c r="A10" s="5"/>
      <c r="B10" s="5"/>
      <c r="C10" s="20"/>
    </row>
    <row r="11" spans="1:3" ht="15" x14ac:dyDescent="0.25">
      <c r="A11" s="22" t="s">
        <v>118</v>
      </c>
      <c r="B11" s="22"/>
      <c r="C11" s="21">
        <v>125</v>
      </c>
    </row>
    <row r="12" spans="1:3" x14ac:dyDescent="0.2">
      <c r="A12" s="5"/>
      <c r="B12" s="5" t="s">
        <v>125</v>
      </c>
      <c r="C12" s="20">
        <v>60</v>
      </c>
    </row>
    <row r="13" spans="1:3" x14ac:dyDescent="0.2">
      <c r="A13" s="5"/>
      <c r="B13" s="5" t="s">
        <v>347</v>
      </c>
      <c r="C13" s="20">
        <v>15</v>
      </c>
    </row>
    <row r="14" spans="1:3" x14ac:dyDescent="0.2">
      <c r="A14" s="5"/>
      <c r="B14" s="5" t="s">
        <v>500</v>
      </c>
      <c r="C14" s="20">
        <v>20</v>
      </c>
    </row>
    <row r="15" spans="1:3" x14ac:dyDescent="0.2">
      <c r="A15" s="5"/>
      <c r="B15" s="5" t="s">
        <v>453</v>
      </c>
      <c r="C15" s="20">
        <v>30</v>
      </c>
    </row>
    <row r="16" spans="1:3" x14ac:dyDescent="0.2">
      <c r="A16" s="5"/>
      <c r="B16" s="5"/>
      <c r="C16" s="20"/>
    </row>
    <row r="17" spans="1:3" ht="15" x14ac:dyDescent="0.25">
      <c r="A17" s="22" t="s">
        <v>388</v>
      </c>
      <c r="B17" s="22"/>
      <c r="C17" s="21">
        <v>61</v>
      </c>
    </row>
    <row r="18" spans="1:3" x14ac:dyDescent="0.2">
      <c r="A18" s="5"/>
      <c r="B18" s="5" t="s">
        <v>422</v>
      </c>
      <c r="C18" s="20">
        <v>45</v>
      </c>
    </row>
    <row r="19" spans="1:3" x14ac:dyDescent="0.2">
      <c r="A19" s="5"/>
      <c r="B19" s="5" t="s">
        <v>423</v>
      </c>
      <c r="C19" s="20">
        <v>16</v>
      </c>
    </row>
    <row r="20" spans="1:3" x14ac:dyDescent="0.2">
      <c r="A20" s="5"/>
      <c r="B20" s="5"/>
      <c r="C20" s="20"/>
    </row>
    <row r="21" spans="1:3" ht="15" x14ac:dyDescent="0.25">
      <c r="A21" s="22" t="s">
        <v>119</v>
      </c>
      <c r="B21" s="22"/>
      <c r="C21" s="21">
        <v>55</v>
      </c>
    </row>
    <row r="22" spans="1:3" x14ac:dyDescent="0.2">
      <c r="A22" s="5"/>
      <c r="B22" s="5" t="s">
        <v>125</v>
      </c>
      <c r="C22" s="20">
        <v>20</v>
      </c>
    </row>
    <row r="23" spans="1:3" x14ac:dyDescent="0.2">
      <c r="A23" s="5"/>
      <c r="B23" s="5" t="s">
        <v>347</v>
      </c>
      <c r="C23" s="20">
        <v>35</v>
      </c>
    </row>
    <row r="24" spans="1:3" x14ac:dyDescent="0.2">
      <c r="A24" s="5"/>
      <c r="B24" s="5"/>
      <c r="C24" s="20"/>
    </row>
    <row r="25" spans="1:3" ht="15" x14ac:dyDescent="0.25">
      <c r="A25" s="22" t="s">
        <v>389</v>
      </c>
      <c r="B25" s="22"/>
      <c r="C25" s="21">
        <v>53</v>
      </c>
    </row>
    <row r="26" spans="1:3" x14ac:dyDescent="0.2">
      <c r="A26" s="5"/>
      <c r="B26" s="5" t="s">
        <v>125</v>
      </c>
      <c r="C26" s="20">
        <v>32</v>
      </c>
    </row>
    <row r="27" spans="1:3" x14ac:dyDescent="0.2">
      <c r="A27" s="5"/>
      <c r="B27" s="5" t="s">
        <v>422</v>
      </c>
      <c r="C27" s="20">
        <v>21</v>
      </c>
    </row>
    <row r="28" spans="1:3" x14ac:dyDescent="0.2">
      <c r="A28" s="5"/>
      <c r="B28" s="5"/>
      <c r="C28" s="20"/>
    </row>
    <row r="29" spans="1:3" ht="15" x14ac:dyDescent="0.25">
      <c r="A29" s="22" t="s">
        <v>173</v>
      </c>
      <c r="B29" s="22"/>
      <c r="C29" s="21">
        <v>53</v>
      </c>
    </row>
    <row r="30" spans="1:3" x14ac:dyDescent="0.2">
      <c r="A30" s="5"/>
      <c r="B30" s="5" t="s">
        <v>347</v>
      </c>
      <c r="C30" s="20">
        <v>25</v>
      </c>
    </row>
    <row r="31" spans="1:3" x14ac:dyDescent="0.2">
      <c r="A31" s="5"/>
      <c r="B31" s="5" t="s">
        <v>184</v>
      </c>
      <c r="C31" s="20">
        <v>28</v>
      </c>
    </row>
    <row r="32" spans="1:3" x14ac:dyDescent="0.2">
      <c r="A32" s="5"/>
      <c r="B32" s="5"/>
      <c r="C32" s="20"/>
    </row>
    <row r="33" spans="1:3" ht="15" x14ac:dyDescent="0.25">
      <c r="A33" s="22" t="s">
        <v>495</v>
      </c>
      <c r="B33" s="22"/>
      <c r="C33" s="21">
        <v>48</v>
      </c>
    </row>
    <row r="34" spans="1:3" x14ac:dyDescent="0.2">
      <c r="A34" s="5"/>
      <c r="B34" s="5" t="s">
        <v>500</v>
      </c>
      <c r="C34" s="20">
        <v>28</v>
      </c>
    </row>
    <row r="35" spans="1:3" x14ac:dyDescent="0.2">
      <c r="A35" s="5"/>
      <c r="B35" s="5" t="s">
        <v>526</v>
      </c>
      <c r="C35" s="20">
        <v>20</v>
      </c>
    </row>
    <row r="36" spans="1:3" x14ac:dyDescent="0.2">
      <c r="A36" s="5"/>
      <c r="B36" s="5"/>
      <c r="C36" s="20"/>
    </row>
    <row r="37" spans="1:3" ht="15" x14ac:dyDescent="0.25">
      <c r="A37" s="22" t="s">
        <v>121</v>
      </c>
      <c r="B37" s="22"/>
      <c r="C37" s="21">
        <v>43</v>
      </c>
    </row>
    <row r="38" spans="1:3" x14ac:dyDescent="0.2">
      <c r="A38" s="5"/>
      <c r="B38" s="5" t="s">
        <v>125</v>
      </c>
      <c r="C38" s="20">
        <v>8</v>
      </c>
    </row>
    <row r="39" spans="1:3" x14ac:dyDescent="0.2">
      <c r="A39" s="5"/>
      <c r="B39" s="5" t="s">
        <v>422</v>
      </c>
      <c r="C39" s="20">
        <v>15</v>
      </c>
    </row>
    <row r="40" spans="1:3" x14ac:dyDescent="0.2">
      <c r="A40" s="5"/>
      <c r="B40" s="5" t="s">
        <v>235</v>
      </c>
      <c r="C40" s="20">
        <v>20</v>
      </c>
    </row>
    <row r="41" spans="1:3" x14ac:dyDescent="0.2">
      <c r="A41" s="5"/>
      <c r="B41" s="5"/>
      <c r="C41" s="20"/>
    </row>
    <row r="42" spans="1:3" ht="15" x14ac:dyDescent="0.25">
      <c r="A42" s="22" t="s">
        <v>266</v>
      </c>
      <c r="B42" s="22"/>
      <c r="C42" s="21">
        <v>37</v>
      </c>
    </row>
    <row r="43" spans="1:3" x14ac:dyDescent="0.2">
      <c r="A43" s="5"/>
      <c r="B43" s="5" t="s">
        <v>315</v>
      </c>
      <c r="C43" s="20">
        <v>16</v>
      </c>
    </row>
    <row r="44" spans="1:3" x14ac:dyDescent="0.2">
      <c r="A44" s="5"/>
      <c r="B44" s="5" t="s">
        <v>92</v>
      </c>
      <c r="C44" s="20">
        <v>16</v>
      </c>
    </row>
    <row r="45" spans="1:3" x14ac:dyDescent="0.2">
      <c r="A45" s="5"/>
      <c r="B45" s="5" t="s">
        <v>277</v>
      </c>
      <c r="C45" s="20">
        <v>5</v>
      </c>
    </row>
    <row r="46" spans="1:3" x14ac:dyDescent="0.2">
      <c r="A46" s="5"/>
      <c r="B46" s="5"/>
      <c r="C46" s="20"/>
    </row>
    <row r="47" spans="1:3" ht="15" x14ac:dyDescent="0.25">
      <c r="A47" s="22" t="s">
        <v>174</v>
      </c>
      <c r="B47" s="22"/>
      <c r="C47" s="21">
        <v>35</v>
      </c>
    </row>
    <row r="48" spans="1:3" x14ac:dyDescent="0.2">
      <c r="A48" s="5"/>
      <c r="B48" s="5" t="s">
        <v>184</v>
      </c>
      <c r="C48" s="20">
        <v>20</v>
      </c>
    </row>
    <row r="49" spans="1:3" x14ac:dyDescent="0.2">
      <c r="A49" s="5"/>
      <c r="B49" s="5" t="s">
        <v>453</v>
      </c>
      <c r="C49" s="20">
        <v>15</v>
      </c>
    </row>
    <row r="50" spans="1:3" x14ac:dyDescent="0.2">
      <c r="A50" s="5"/>
      <c r="B50" s="5"/>
      <c r="C50" s="20"/>
    </row>
    <row r="51" spans="1:3" ht="15" x14ac:dyDescent="0.25">
      <c r="A51" s="22" t="s">
        <v>265</v>
      </c>
      <c r="B51" s="22"/>
      <c r="C51" s="21">
        <v>29</v>
      </c>
    </row>
    <row r="52" spans="1:3" x14ac:dyDescent="0.2">
      <c r="A52" s="5"/>
      <c r="B52" s="5" t="s">
        <v>315</v>
      </c>
      <c r="C52" s="20">
        <v>11</v>
      </c>
    </row>
    <row r="53" spans="1:3" x14ac:dyDescent="0.2">
      <c r="A53" s="5"/>
      <c r="B53" s="5" t="s">
        <v>92</v>
      </c>
      <c r="C53" s="20">
        <v>11</v>
      </c>
    </row>
    <row r="54" spans="1:3" x14ac:dyDescent="0.2">
      <c r="A54" s="5"/>
      <c r="B54" s="5" t="s">
        <v>277</v>
      </c>
      <c r="C54" s="20">
        <v>7</v>
      </c>
    </row>
    <row r="55" spans="1:3" x14ac:dyDescent="0.2">
      <c r="A55" s="5"/>
      <c r="B55" s="5"/>
      <c r="C55" s="20"/>
    </row>
    <row r="56" spans="1:3" ht="15" x14ac:dyDescent="0.25">
      <c r="A56" s="22" t="s">
        <v>120</v>
      </c>
      <c r="B56" s="22"/>
      <c r="C56" s="21">
        <v>26</v>
      </c>
    </row>
    <row r="57" spans="1:3" x14ac:dyDescent="0.2">
      <c r="A57" s="5"/>
      <c r="B57" s="5" t="s">
        <v>125</v>
      </c>
      <c r="C57" s="20">
        <v>12</v>
      </c>
    </row>
    <row r="58" spans="1:3" x14ac:dyDescent="0.2">
      <c r="A58" s="5"/>
      <c r="B58" s="5" t="s">
        <v>235</v>
      </c>
      <c r="C58" s="20">
        <v>14</v>
      </c>
    </row>
    <row r="59" spans="1:3" x14ac:dyDescent="0.2">
      <c r="A59" s="5"/>
      <c r="B59" s="5"/>
      <c r="C59" s="20"/>
    </row>
    <row r="60" spans="1:3" ht="15" x14ac:dyDescent="0.25">
      <c r="A60" s="22" t="s">
        <v>175</v>
      </c>
      <c r="B60" s="22"/>
      <c r="C60" s="21">
        <v>22</v>
      </c>
    </row>
    <row r="61" spans="1:3" x14ac:dyDescent="0.2">
      <c r="A61" s="5"/>
      <c r="B61" s="5" t="s">
        <v>347</v>
      </c>
      <c r="C61" s="20">
        <v>10</v>
      </c>
    </row>
    <row r="62" spans="1:3" x14ac:dyDescent="0.2">
      <c r="A62" s="5"/>
      <c r="B62" s="5" t="s">
        <v>184</v>
      </c>
      <c r="C62" s="20">
        <v>12</v>
      </c>
    </row>
    <row r="63" spans="1:3" x14ac:dyDescent="0.2">
      <c r="A63" s="5"/>
      <c r="B63" s="5"/>
      <c r="C63" s="20"/>
    </row>
    <row r="64" spans="1:3" ht="15" x14ac:dyDescent="0.25">
      <c r="A64" s="22" t="s">
        <v>296</v>
      </c>
      <c r="B64" s="22"/>
      <c r="C64" s="21">
        <v>22</v>
      </c>
    </row>
    <row r="65" spans="1:3" x14ac:dyDescent="0.2">
      <c r="A65" s="5"/>
      <c r="B65" s="5" t="s">
        <v>314</v>
      </c>
      <c r="C65" s="20">
        <v>22</v>
      </c>
    </row>
    <row r="66" spans="1:3" x14ac:dyDescent="0.2">
      <c r="A66" s="5"/>
      <c r="B66" s="5"/>
      <c r="C66" s="20"/>
    </row>
    <row r="67" spans="1:3" ht="15" x14ac:dyDescent="0.25">
      <c r="A67" s="22" t="s">
        <v>390</v>
      </c>
      <c r="B67" s="22"/>
      <c r="C67" s="21">
        <v>20</v>
      </c>
    </row>
    <row r="68" spans="1:3" x14ac:dyDescent="0.2">
      <c r="A68" s="5"/>
      <c r="B68" s="5" t="s">
        <v>422</v>
      </c>
      <c r="C68" s="20">
        <v>9</v>
      </c>
    </row>
    <row r="69" spans="1:3" x14ac:dyDescent="0.2">
      <c r="A69" s="5"/>
      <c r="B69" s="5" t="s">
        <v>423</v>
      </c>
      <c r="C69" s="20">
        <v>11</v>
      </c>
    </row>
    <row r="70" spans="1:3" x14ac:dyDescent="0.2">
      <c r="A70" s="5"/>
      <c r="B70" s="5"/>
      <c r="C70" s="20"/>
    </row>
    <row r="71" spans="1:3" ht="15" x14ac:dyDescent="0.25">
      <c r="A71" s="22" t="s">
        <v>280</v>
      </c>
      <c r="B71" s="22"/>
      <c r="C71" s="21">
        <v>20</v>
      </c>
    </row>
    <row r="72" spans="1:3" x14ac:dyDescent="0.2">
      <c r="A72" s="5"/>
      <c r="B72" s="5" t="s">
        <v>291</v>
      </c>
      <c r="C72" s="20">
        <v>20</v>
      </c>
    </row>
    <row r="73" spans="1:3" x14ac:dyDescent="0.2">
      <c r="A73" s="5"/>
      <c r="B73" s="5"/>
      <c r="C73" s="20"/>
    </row>
    <row r="74" spans="1:3" ht="15" x14ac:dyDescent="0.25">
      <c r="A74" s="22" t="s">
        <v>264</v>
      </c>
      <c r="B74" s="22"/>
      <c r="C74" s="21">
        <v>16</v>
      </c>
    </row>
    <row r="75" spans="1:3" x14ac:dyDescent="0.2">
      <c r="A75" s="5"/>
      <c r="B75" s="5" t="s">
        <v>277</v>
      </c>
      <c r="C75" s="20">
        <v>16</v>
      </c>
    </row>
    <row r="76" spans="1:3" x14ac:dyDescent="0.2">
      <c r="A76" s="5"/>
      <c r="B76" s="5"/>
      <c r="C76" s="20"/>
    </row>
    <row r="77" spans="1:3" ht="15" x14ac:dyDescent="0.25">
      <c r="A77" s="22" t="s">
        <v>297</v>
      </c>
      <c r="B77" s="22"/>
      <c r="C77" s="21">
        <v>14</v>
      </c>
    </row>
    <row r="78" spans="1:3" x14ac:dyDescent="0.2">
      <c r="A78" s="5"/>
      <c r="B78" s="5" t="s">
        <v>314</v>
      </c>
      <c r="C78" s="20">
        <v>14</v>
      </c>
    </row>
    <row r="79" spans="1:3" x14ac:dyDescent="0.2">
      <c r="A79" s="5"/>
      <c r="B79" s="5"/>
      <c r="C79" s="20"/>
    </row>
    <row r="80" spans="1:3" ht="15" x14ac:dyDescent="0.25">
      <c r="A80" s="22" t="s">
        <v>496</v>
      </c>
      <c r="B80" s="22"/>
      <c r="C80" s="21">
        <v>12</v>
      </c>
    </row>
    <row r="81" spans="1:3" x14ac:dyDescent="0.2">
      <c r="A81" s="5"/>
      <c r="B81" s="5" t="s">
        <v>500</v>
      </c>
      <c r="C81" s="20">
        <v>12</v>
      </c>
    </row>
    <row r="82" spans="1:3" x14ac:dyDescent="0.2">
      <c r="A82" s="5"/>
      <c r="B82" s="5"/>
      <c r="C82" s="20"/>
    </row>
    <row r="83" spans="1:3" ht="15" x14ac:dyDescent="0.25">
      <c r="A83" s="22" t="s">
        <v>110</v>
      </c>
      <c r="B83" s="22"/>
      <c r="C83" s="21">
        <v>12</v>
      </c>
    </row>
    <row r="84" spans="1:3" x14ac:dyDescent="0.2">
      <c r="A84" s="5"/>
      <c r="B84" s="5" t="s">
        <v>423</v>
      </c>
      <c r="C84" s="20">
        <v>5</v>
      </c>
    </row>
    <row r="85" spans="1:3" x14ac:dyDescent="0.2">
      <c r="A85" s="5"/>
      <c r="B85" s="5" t="s">
        <v>88</v>
      </c>
      <c r="C85" s="20">
        <v>7</v>
      </c>
    </row>
    <row r="86" spans="1:3" x14ac:dyDescent="0.2">
      <c r="A86" s="5"/>
      <c r="B86" s="5"/>
      <c r="C86" s="20"/>
    </row>
    <row r="87" spans="1:3" ht="15" x14ac:dyDescent="0.25">
      <c r="A87" s="22" t="s">
        <v>111</v>
      </c>
      <c r="B87" s="22"/>
      <c r="C87" s="21">
        <v>10</v>
      </c>
    </row>
    <row r="88" spans="1:3" x14ac:dyDescent="0.2">
      <c r="A88" s="5"/>
      <c r="B88" s="5" t="s">
        <v>88</v>
      </c>
      <c r="C88" s="20">
        <v>10</v>
      </c>
    </row>
    <row r="89" spans="1:3" x14ac:dyDescent="0.2">
      <c r="A89" s="5"/>
      <c r="B89" s="5"/>
      <c r="C89" s="20"/>
    </row>
    <row r="90" spans="1:3" ht="15" x14ac:dyDescent="0.25">
      <c r="A90" s="22" t="s">
        <v>443</v>
      </c>
      <c r="B90" s="22"/>
      <c r="C90" s="21">
        <v>9</v>
      </c>
    </row>
    <row r="91" spans="1:3" x14ac:dyDescent="0.2">
      <c r="A91" s="5"/>
      <c r="B91" s="5" t="s">
        <v>453</v>
      </c>
      <c r="C91" s="20">
        <v>9</v>
      </c>
    </row>
    <row r="92" spans="1:3" x14ac:dyDescent="0.2">
      <c r="A92" s="5"/>
      <c r="B92" s="5"/>
      <c r="C92" s="20"/>
    </row>
    <row r="93" spans="1:3" ht="15" x14ac:dyDescent="0.25">
      <c r="A93" s="22" t="s">
        <v>176</v>
      </c>
      <c r="B93" s="22"/>
      <c r="C93" s="21">
        <v>8</v>
      </c>
    </row>
    <row r="94" spans="1:3" x14ac:dyDescent="0.2">
      <c r="A94" s="5"/>
      <c r="B94" s="5" t="s">
        <v>184</v>
      </c>
      <c r="C94" s="20">
        <v>8</v>
      </c>
    </row>
    <row r="95" spans="1:3" x14ac:dyDescent="0.2">
      <c r="A95" s="5"/>
      <c r="B95" s="5"/>
      <c r="C95" s="20"/>
    </row>
    <row r="96" spans="1:3" ht="15" x14ac:dyDescent="0.25">
      <c r="A96" s="22" t="s">
        <v>497</v>
      </c>
      <c r="B96" s="22"/>
      <c r="C96" s="21">
        <v>8</v>
      </c>
    </row>
    <row r="97" spans="1:3" x14ac:dyDescent="0.2">
      <c r="A97" s="5"/>
      <c r="B97" s="5" t="s">
        <v>500</v>
      </c>
      <c r="C97" s="20">
        <v>8</v>
      </c>
    </row>
    <row r="98" spans="1:3" x14ac:dyDescent="0.2">
      <c r="A98" s="5"/>
      <c r="B98" s="5"/>
      <c r="C98" s="20"/>
    </row>
    <row r="99" spans="1:3" ht="15" x14ac:dyDescent="0.25">
      <c r="A99" s="22" t="s">
        <v>112</v>
      </c>
      <c r="B99" s="22"/>
      <c r="C99" s="21">
        <v>5</v>
      </c>
    </row>
    <row r="100" spans="1:3" x14ac:dyDescent="0.2">
      <c r="A100" s="5"/>
      <c r="B100" s="5" t="s">
        <v>88</v>
      </c>
      <c r="C100" s="20">
        <v>5</v>
      </c>
    </row>
    <row r="101" spans="1:3" x14ac:dyDescent="0.2">
      <c r="A101" s="5"/>
      <c r="B101" s="5"/>
      <c r="C101" s="20"/>
    </row>
  </sheetData>
  <phoneticPr fontId="1" type="noConversion"/>
  <pageMargins left="0.75" right="0.75" top="1" bottom="1" header="0.5" footer="0.5"/>
  <pageSetup orientation="portrait" r:id="rId2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9"/>
  <sheetViews>
    <sheetView view="pageBreakPreview" topLeftCell="A66" zoomScale="60" zoomScaleNormal="100" workbookViewId="0">
      <selection activeCell="E63" sqref="E63"/>
    </sheetView>
  </sheetViews>
  <sheetFormatPr defaultRowHeight="12.75" x14ac:dyDescent="0.2"/>
  <cols>
    <col min="1" max="1" width="34.42578125" bestFit="1" customWidth="1"/>
    <col min="2" max="2" width="4" bestFit="1" customWidth="1"/>
    <col min="3" max="3" width="19.5703125" bestFit="1" customWidth="1"/>
    <col min="4" max="4" width="25.5703125" bestFit="1" customWidth="1"/>
    <col min="5" max="5" width="24.7109375" bestFit="1" customWidth="1"/>
    <col min="6" max="6" width="20.28515625" bestFit="1" customWidth="1"/>
    <col min="7" max="7" width="14" bestFit="1" customWidth="1"/>
  </cols>
  <sheetData>
    <row r="1" spans="1:8" x14ac:dyDescent="0.2">
      <c r="A1" s="1" t="s">
        <v>75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>
        <v>14</v>
      </c>
      <c r="C2" t="s">
        <v>0</v>
      </c>
      <c r="E2" s="10"/>
      <c r="F2">
        <f>(H2+G2)*B3</f>
        <v>10</v>
      </c>
      <c r="G2" s="8"/>
      <c r="H2">
        <v>10</v>
      </c>
    </row>
    <row r="3" spans="1:8" ht="15.75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1</v>
      </c>
      <c r="C3" t="s">
        <v>1</v>
      </c>
      <c r="E3" s="10"/>
      <c r="F3">
        <f>(H3+G3)*B3</f>
        <v>7</v>
      </c>
      <c r="G3" s="8"/>
      <c r="H3">
        <v>7</v>
      </c>
    </row>
    <row r="4" spans="1:8" ht="15.75" x14ac:dyDescent="0.25">
      <c r="C4" t="s">
        <v>2</v>
      </c>
      <c r="E4" s="10"/>
      <c r="F4">
        <f>(H4+G4)*B3</f>
        <v>5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3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2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F9">
        <f>(H9+G9)*B3</f>
        <v>10</v>
      </c>
      <c r="G9" s="8"/>
      <c r="H9">
        <v>10</v>
      </c>
    </row>
    <row r="10" spans="1:8" ht="15.75" x14ac:dyDescent="0.25">
      <c r="C10" t="s">
        <v>1</v>
      </c>
      <c r="E10" s="12"/>
      <c r="F10">
        <f>(H10+G10)*B3</f>
        <v>7</v>
      </c>
      <c r="G10" s="8"/>
      <c r="H10">
        <v>7</v>
      </c>
    </row>
    <row r="11" spans="1:8" ht="15.75" x14ac:dyDescent="0.25">
      <c r="C11" t="s">
        <v>2</v>
      </c>
      <c r="E11" s="12"/>
      <c r="F11">
        <f>(H11+G11)*B3</f>
        <v>5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3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2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E16" s="10"/>
      <c r="F16">
        <f>(H16+G16)*B3</f>
        <v>10</v>
      </c>
      <c r="G16" s="8"/>
      <c r="H16">
        <v>10</v>
      </c>
    </row>
    <row r="17" spans="1:8" ht="15.75" x14ac:dyDescent="0.25">
      <c r="C17" t="s">
        <v>1</v>
      </c>
      <c r="E17" s="10"/>
      <c r="F17">
        <f>(H17+G17)*B3</f>
        <v>7</v>
      </c>
      <c r="G17" s="8"/>
      <c r="H17">
        <v>7</v>
      </c>
    </row>
    <row r="18" spans="1:8" ht="15.75" x14ac:dyDescent="0.25">
      <c r="C18" t="s">
        <v>2</v>
      </c>
      <c r="E18" s="10"/>
      <c r="F18">
        <f>(H18+G18)*B3</f>
        <v>5</v>
      </c>
      <c r="G18" s="8"/>
      <c r="H18">
        <v>5</v>
      </c>
    </row>
    <row r="19" spans="1:8" ht="15.75" x14ac:dyDescent="0.25">
      <c r="C19" t="s">
        <v>3</v>
      </c>
      <c r="E19" s="10"/>
      <c r="F19">
        <f>(H19+G19)*B3</f>
        <v>3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2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ht="15.75" x14ac:dyDescent="0.25">
      <c r="C23" t="s">
        <v>0</v>
      </c>
      <c r="D23" s="14">
        <v>67779</v>
      </c>
      <c r="E23" s="10" t="s">
        <v>264</v>
      </c>
      <c r="F23">
        <f>(H23+G23)*B3</f>
        <v>16</v>
      </c>
      <c r="G23" s="8">
        <v>6</v>
      </c>
      <c r="H23">
        <v>10</v>
      </c>
    </row>
    <row r="24" spans="1:8" ht="15.75" x14ac:dyDescent="0.25">
      <c r="C24" t="s">
        <v>1</v>
      </c>
      <c r="D24" s="14">
        <v>67928</v>
      </c>
      <c r="E24" s="10" t="s">
        <v>265</v>
      </c>
      <c r="F24">
        <f>(H24+G24)*B3</f>
        <v>7</v>
      </c>
      <c r="G24" s="8"/>
      <c r="H24">
        <v>7</v>
      </c>
    </row>
    <row r="25" spans="1:8" ht="15.75" x14ac:dyDescent="0.25">
      <c r="C25" t="s">
        <v>2</v>
      </c>
      <c r="D25">
        <v>67719</v>
      </c>
      <c r="E25" s="10" t="s">
        <v>266</v>
      </c>
      <c r="F25">
        <f>(H25+G25)*B3</f>
        <v>5</v>
      </c>
      <c r="G25" s="8"/>
      <c r="H25">
        <v>5</v>
      </c>
    </row>
    <row r="26" spans="1:8" ht="15.75" x14ac:dyDescent="0.25">
      <c r="C26" t="s">
        <v>3</v>
      </c>
      <c r="E26" s="10"/>
      <c r="F26">
        <f>(H26+G26)*B3</f>
        <v>3</v>
      </c>
      <c r="G26" s="8"/>
      <c r="H26">
        <v>3</v>
      </c>
    </row>
    <row r="27" spans="1:8" ht="15.75" x14ac:dyDescent="0.25">
      <c r="C27" t="s">
        <v>4</v>
      </c>
      <c r="E27" s="10"/>
      <c r="F27">
        <f>(H27+G27)*B3</f>
        <v>2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1" t="s">
        <v>263</v>
      </c>
      <c r="D29" s="2"/>
      <c r="E29" s="12"/>
      <c r="G29" s="8"/>
    </row>
    <row r="30" spans="1:8" ht="15.75" x14ac:dyDescent="0.25">
      <c r="B30" s="3"/>
      <c r="C30" t="s">
        <v>0</v>
      </c>
      <c r="D30" s="14" t="s">
        <v>117</v>
      </c>
      <c r="E30" s="10" t="s">
        <v>261</v>
      </c>
      <c r="F30">
        <f>(H30+G30)*B3</f>
        <v>14</v>
      </c>
      <c r="G30" s="8">
        <v>4</v>
      </c>
      <c r="H30">
        <v>10</v>
      </c>
    </row>
    <row r="31" spans="1:8" ht="15.75" x14ac:dyDescent="0.25">
      <c r="B31" s="3"/>
      <c r="C31" t="s">
        <v>1</v>
      </c>
      <c r="D31" s="14" t="s">
        <v>117</v>
      </c>
      <c r="E31" s="10" t="s">
        <v>262</v>
      </c>
      <c r="F31">
        <f>(H31+G31)*B3</f>
        <v>7</v>
      </c>
      <c r="G31" s="8"/>
      <c r="H31">
        <v>7</v>
      </c>
    </row>
    <row r="32" spans="1:8" ht="15.75" x14ac:dyDescent="0.25">
      <c r="B32" s="3"/>
      <c r="C32" t="s">
        <v>2</v>
      </c>
      <c r="E32" s="10"/>
      <c r="F32">
        <f>(H32+G32)*B3</f>
        <v>5</v>
      </c>
      <c r="G32" s="8"/>
      <c r="H32">
        <v>5</v>
      </c>
    </row>
    <row r="33" spans="2:8" ht="15.75" x14ac:dyDescent="0.25">
      <c r="B33" s="3"/>
      <c r="C33" t="s">
        <v>3</v>
      </c>
      <c r="E33" s="10"/>
      <c r="F33">
        <f>(H33+G33)*B3</f>
        <v>3</v>
      </c>
      <c r="G33" s="8"/>
      <c r="H33">
        <v>3</v>
      </c>
    </row>
    <row r="34" spans="2:8" ht="15.75" x14ac:dyDescent="0.25">
      <c r="B34" s="3"/>
      <c r="C34" t="s">
        <v>4</v>
      </c>
      <c r="E34" s="10"/>
      <c r="F34">
        <f>(H34+G34)*B3</f>
        <v>2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E37" s="10"/>
      <c r="F37">
        <f>(H37+G37)*B3</f>
        <v>10</v>
      </c>
      <c r="G37" s="8"/>
      <c r="H37">
        <v>10</v>
      </c>
    </row>
    <row r="38" spans="2:8" ht="15.75" x14ac:dyDescent="0.25">
      <c r="B38" s="3"/>
      <c r="C38" t="s">
        <v>1</v>
      </c>
      <c r="E38" s="10"/>
      <c r="F38">
        <f>(H38+G38)*B3</f>
        <v>7</v>
      </c>
      <c r="G38" s="8"/>
      <c r="H38">
        <v>7</v>
      </c>
    </row>
    <row r="39" spans="2:8" ht="15.75" x14ac:dyDescent="0.25">
      <c r="C39" t="s">
        <v>2</v>
      </c>
      <c r="D39" s="14"/>
      <c r="E39" s="10"/>
      <c r="F39">
        <f>(H39+G39)*B3</f>
        <v>5</v>
      </c>
      <c r="G39" s="8"/>
      <c r="H39">
        <v>5</v>
      </c>
    </row>
    <row r="40" spans="2:8" ht="15.75" x14ac:dyDescent="0.25">
      <c r="C40" t="s">
        <v>3</v>
      </c>
      <c r="E40" s="10"/>
      <c r="F40">
        <f>(H40+G40)*B3</f>
        <v>3</v>
      </c>
      <c r="G40" s="8"/>
      <c r="H40">
        <v>3</v>
      </c>
    </row>
    <row r="41" spans="2:8" ht="15.75" x14ac:dyDescent="0.25">
      <c r="C41" t="s">
        <v>4</v>
      </c>
      <c r="E41" s="12"/>
      <c r="F41">
        <f>(H41+G41)*B3</f>
        <v>2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 t="s">
        <v>32</v>
      </c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ht="15.75" x14ac:dyDescent="0.25">
      <c r="C45" t="s">
        <v>0</v>
      </c>
      <c r="E45" s="10"/>
      <c r="F45">
        <f>(H45+G45)*B3</f>
        <v>10</v>
      </c>
      <c r="G45" s="8"/>
      <c r="H45">
        <v>10</v>
      </c>
    </row>
    <row r="46" spans="2:8" ht="15.75" x14ac:dyDescent="0.25">
      <c r="C46" t="s">
        <v>1</v>
      </c>
      <c r="E46" s="10"/>
      <c r="F46">
        <f>(H46+G46)*B3</f>
        <v>7</v>
      </c>
      <c r="G46" s="8"/>
      <c r="H46">
        <v>7</v>
      </c>
    </row>
    <row r="47" spans="2:8" ht="15.75" x14ac:dyDescent="0.25">
      <c r="C47" t="s">
        <v>2</v>
      </c>
      <c r="E47" s="10"/>
      <c r="F47">
        <f>(H47+G47)*B3</f>
        <v>5</v>
      </c>
      <c r="G47" s="8"/>
      <c r="H47">
        <v>5</v>
      </c>
    </row>
    <row r="48" spans="2:8" ht="15.75" x14ac:dyDescent="0.25">
      <c r="C48" t="s">
        <v>3</v>
      </c>
      <c r="E48" s="10"/>
      <c r="F48">
        <f>(H48+G48)*B3</f>
        <v>3</v>
      </c>
      <c r="G48" s="8"/>
      <c r="H48">
        <v>3</v>
      </c>
    </row>
    <row r="49" spans="3:8" ht="15.75" x14ac:dyDescent="0.25">
      <c r="C49" t="s">
        <v>4</v>
      </c>
      <c r="E49" s="10"/>
      <c r="F49">
        <f>(H49+G49)*B3</f>
        <v>2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2" t="s">
        <v>33</v>
      </c>
      <c r="D52" s="2"/>
      <c r="E52" s="12"/>
      <c r="G52" s="8"/>
    </row>
    <row r="53" spans="3:8" ht="15.75" x14ac:dyDescent="0.25">
      <c r="C53" t="s">
        <v>0</v>
      </c>
      <c r="E53" s="10"/>
      <c r="F53">
        <f>(H53+G53)*B3</f>
        <v>10</v>
      </c>
      <c r="G53" s="8"/>
      <c r="H53">
        <v>10</v>
      </c>
    </row>
    <row r="54" spans="3:8" ht="15.75" x14ac:dyDescent="0.25">
      <c r="C54" t="s">
        <v>1</v>
      </c>
      <c r="D54">
        <v>69483</v>
      </c>
      <c r="E54" s="10" t="s">
        <v>267</v>
      </c>
      <c r="F54">
        <f>(H54+G54)*B3</f>
        <v>7</v>
      </c>
      <c r="G54" s="8"/>
      <c r="H54">
        <v>7</v>
      </c>
    </row>
    <row r="55" spans="3:8" ht="15.75" x14ac:dyDescent="0.25">
      <c r="C55" t="s">
        <v>2</v>
      </c>
      <c r="E55" s="10"/>
      <c r="F55">
        <f>(H55+G55)*B3</f>
        <v>5</v>
      </c>
      <c r="G55" s="8"/>
      <c r="H55">
        <v>5</v>
      </c>
    </row>
    <row r="56" spans="3:8" ht="15.75" x14ac:dyDescent="0.25">
      <c r="C56" t="s">
        <v>3</v>
      </c>
      <c r="E56" s="10"/>
      <c r="F56">
        <f>(H56+G56)*B3</f>
        <v>3</v>
      </c>
      <c r="G56" s="8"/>
      <c r="H56">
        <v>3</v>
      </c>
    </row>
    <row r="57" spans="3:8" ht="15.75" x14ac:dyDescent="0.25">
      <c r="C57" t="s">
        <v>4</v>
      </c>
      <c r="E57" s="10"/>
      <c r="F57">
        <f>(H57+G57)*B3</f>
        <v>2</v>
      </c>
      <c r="G57" s="8"/>
      <c r="H57">
        <v>2</v>
      </c>
    </row>
    <row r="58" spans="3:8" ht="15.75" x14ac:dyDescent="0.25">
      <c r="E58" s="12"/>
      <c r="G58" s="8"/>
    </row>
    <row r="59" spans="3:8" ht="15.75" x14ac:dyDescent="0.25">
      <c r="C59" s="1" t="s">
        <v>25</v>
      </c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5.75" x14ac:dyDescent="0.25">
      <c r="C61" t="s">
        <v>0</v>
      </c>
      <c r="E61" s="10"/>
      <c r="F61">
        <f>(H61+G61)*B3</f>
        <v>10</v>
      </c>
      <c r="G61" s="8"/>
      <c r="H61">
        <v>10</v>
      </c>
    </row>
    <row r="62" spans="3:8" ht="15.75" x14ac:dyDescent="0.25">
      <c r="C62" t="s">
        <v>1</v>
      </c>
      <c r="E62" s="10"/>
      <c r="F62">
        <f>(H62+G62)*B3</f>
        <v>7</v>
      </c>
      <c r="G62" s="8"/>
      <c r="H62">
        <v>7</v>
      </c>
    </row>
    <row r="63" spans="3:8" ht="15.75" x14ac:dyDescent="0.25">
      <c r="C63" t="s">
        <v>2</v>
      </c>
      <c r="E63" s="10"/>
      <c r="F63">
        <f>(H63+G63)*B3</f>
        <v>5</v>
      </c>
      <c r="G63" s="8"/>
      <c r="H63">
        <v>5</v>
      </c>
    </row>
    <row r="64" spans="3:8" ht="15.75" x14ac:dyDescent="0.25">
      <c r="C64" t="s">
        <v>3</v>
      </c>
      <c r="E64" s="10"/>
      <c r="F64">
        <f>(H64+G64)*B3</f>
        <v>3</v>
      </c>
      <c r="G64" s="8"/>
      <c r="H64">
        <v>3</v>
      </c>
    </row>
    <row r="65" spans="3:8" ht="15.75" x14ac:dyDescent="0.25">
      <c r="C65" t="s">
        <v>4</v>
      </c>
      <c r="E65" s="10"/>
      <c r="F65">
        <f>(H65+G65)*B3</f>
        <v>2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5.75" x14ac:dyDescent="0.25">
      <c r="C69" t="s">
        <v>0</v>
      </c>
      <c r="D69">
        <v>124683</v>
      </c>
      <c r="E69" s="10" t="s">
        <v>268</v>
      </c>
      <c r="F69">
        <f>(H69+G69)*B3</f>
        <v>16</v>
      </c>
      <c r="G69" s="8">
        <v>6</v>
      </c>
      <c r="H69">
        <v>10</v>
      </c>
    </row>
    <row r="70" spans="3:8" ht="15.75" x14ac:dyDescent="0.25">
      <c r="C70" t="s">
        <v>1</v>
      </c>
      <c r="E70" s="10"/>
      <c r="F70">
        <f>(H70+G70)*B3</f>
        <v>7</v>
      </c>
      <c r="G70" s="8"/>
      <c r="H70">
        <v>7</v>
      </c>
    </row>
    <row r="71" spans="3:8" ht="15.75" x14ac:dyDescent="0.25">
      <c r="C71" t="s">
        <v>2</v>
      </c>
      <c r="D71">
        <v>124822</v>
      </c>
      <c r="E71" s="10" t="s">
        <v>269</v>
      </c>
      <c r="F71">
        <f>(H71+G71)*B3</f>
        <v>5</v>
      </c>
      <c r="G71" s="8"/>
      <c r="H71">
        <v>5</v>
      </c>
    </row>
    <row r="72" spans="3:8" ht="15.75" x14ac:dyDescent="0.25">
      <c r="C72" t="s">
        <v>3</v>
      </c>
      <c r="D72">
        <v>12796</v>
      </c>
      <c r="E72" s="10" t="s">
        <v>270</v>
      </c>
      <c r="F72">
        <f>(H72+G72)*B3</f>
        <v>3</v>
      </c>
      <c r="G72" s="8"/>
      <c r="H72">
        <v>3</v>
      </c>
    </row>
    <row r="73" spans="3:8" ht="15.75" x14ac:dyDescent="0.25">
      <c r="C73" t="s">
        <v>4</v>
      </c>
      <c r="D73">
        <v>126477</v>
      </c>
      <c r="E73" s="10" t="s">
        <v>271</v>
      </c>
      <c r="F73">
        <f>(H73+G73)*B3</f>
        <v>2</v>
      </c>
      <c r="G73" s="8"/>
      <c r="H73">
        <v>2</v>
      </c>
    </row>
    <row r="74" spans="3:8" ht="15.75" x14ac:dyDescent="0.25">
      <c r="E74" s="12"/>
      <c r="G74" s="8"/>
    </row>
    <row r="75" spans="3:8" ht="15.75" x14ac:dyDescent="0.25">
      <c r="C75" s="2" t="s">
        <v>27</v>
      </c>
      <c r="E75" s="10"/>
      <c r="G75" s="8"/>
    </row>
    <row r="76" spans="3:8" ht="15.75" x14ac:dyDescent="0.25">
      <c r="C76" t="s">
        <v>0</v>
      </c>
      <c r="D76">
        <v>125335</v>
      </c>
      <c r="E76" s="10" t="s">
        <v>272</v>
      </c>
      <c r="F76">
        <f>(H76+G76)*B3</f>
        <v>11</v>
      </c>
      <c r="G76" s="8">
        <v>1</v>
      </c>
      <c r="H76">
        <v>10</v>
      </c>
    </row>
    <row r="77" spans="3:8" ht="15.75" x14ac:dyDescent="0.25">
      <c r="C77" t="s">
        <v>1</v>
      </c>
      <c r="D77" s="14">
        <v>127366</v>
      </c>
      <c r="E77" s="12" t="s">
        <v>273</v>
      </c>
      <c r="F77">
        <f>(H77+G77)*B3</f>
        <v>7</v>
      </c>
      <c r="G77" s="8"/>
      <c r="H77">
        <v>7</v>
      </c>
    </row>
    <row r="78" spans="3:8" ht="15.75" x14ac:dyDescent="0.25">
      <c r="C78" t="s">
        <v>2</v>
      </c>
      <c r="E78" s="10"/>
      <c r="F78">
        <f>(H78+G78)*B3</f>
        <v>5</v>
      </c>
      <c r="G78" s="8"/>
      <c r="H78">
        <v>5</v>
      </c>
    </row>
    <row r="79" spans="3:8" ht="15.75" x14ac:dyDescent="0.25">
      <c r="C79" t="s">
        <v>3</v>
      </c>
      <c r="E79" s="10"/>
      <c r="F79">
        <f>(H79+G79)*B3</f>
        <v>3</v>
      </c>
      <c r="G79" s="8"/>
      <c r="H79">
        <v>3</v>
      </c>
    </row>
    <row r="80" spans="3:8" ht="15.75" x14ac:dyDescent="0.25">
      <c r="C80" t="s">
        <v>4</v>
      </c>
      <c r="E80" s="10"/>
      <c r="F80">
        <f>(H80+G80)*B3</f>
        <v>2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2"/>
      <c r="E82" s="12"/>
      <c r="G82" s="8"/>
    </row>
    <row r="83" spans="3:8" ht="15.75" x14ac:dyDescent="0.25">
      <c r="C83" t="s">
        <v>0</v>
      </c>
      <c r="E83" s="10"/>
      <c r="F83">
        <f>(H83+G83)*B3</f>
        <v>10</v>
      </c>
      <c r="G83" s="8"/>
      <c r="H83">
        <v>10</v>
      </c>
    </row>
    <row r="84" spans="3:8" ht="15.75" x14ac:dyDescent="0.25">
      <c r="C84" t="s">
        <v>1</v>
      </c>
      <c r="D84" s="14"/>
      <c r="E84" s="10"/>
      <c r="F84">
        <f>(H84+G84)*B3</f>
        <v>7</v>
      </c>
      <c r="G84" s="8"/>
      <c r="H84">
        <v>7</v>
      </c>
    </row>
    <row r="85" spans="3:8" ht="15.75" x14ac:dyDescent="0.25">
      <c r="C85" t="s">
        <v>2</v>
      </c>
      <c r="E85" s="10"/>
      <c r="F85">
        <f>(H85+G85)*B3</f>
        <v>5</v>
      </c>
      <c r="G85" s="8"/>
      <c r="H85">
        <v>5</v>
      </c>
    </row>
    <row r="86" spans="3:8" ht="15.75" x14ac:dyDescent="0.25">
      <c r="C86" t="s">
        <v>3</v>
      </c>
      <c r="E86" s="10"/>
      <c r="F86">
        <f>(H86+G86)*B3</f>
        <v>3</v>
      </c>
      <c r="G86" s="8"/>
      <c r="H86">
        <v>3</v>
      </c>
    </row>
    <row r="87" spans="3:8" ht="15.75" x14ac:dyDescent="0.25">
      <c r="C87" t="s">
        <v>4</v>
      </c>
      <c r="E87" s="10"/>
      <c r="F87">
        <f>(H87+G87)*B3</f>
        <v>2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5.75" x14ac:dyDescent="0.25">
      <c r="C90" t="s">
        <v>0</v>
      </c>
      <c r="D90">
        <v>128481</v>
      </c>
      <c r="E90" s="10" t="s">
        <v>274</v>
      </c>
      <c r="F90">
        <f>(H90+G90)*B3</f>
        <v>15</v>
      </c>
      <c r="G90" s="8">
        <v>5</v>
      </c>
      <c r="H90">
        <v>10</v>
      </c>
    </row>
    <row r="91" spans="3:8" ht="15.75" x14ac:dyDescent="0.25">
      <c r="C91" t="s">
        <v>1</v>
      </c>
      <c r="E91" s="10"/>
      <c r="F91">
        <f>(H91+G91)*B3</f>
        <v>7</v>
      </c>
      <c r="G91" s="8"/>
      <c r="H91">
        <v>7</v>
      </c>
    </row>
    <row r="92" spans="3:8" ht="15.75" x14ac:dyDescent="0.25">
      <c r="C92" t="s">
        <v>2</v>
      </c>
      <c r="E92" s="10"/>
      <c r="F92">
        <f>(H92+G92)*B3</f>
        <v>5</v>
      </c>
      <c r="G92" s="8"/>
      <c r="H92">
        <v>5</v>
      </c>
    </row>
    <row r="93" spans="3:8" ht="15.75" x14ac:dyDescent="0.25">
      <c r="C93" t="s">
        <v>3</v>
      </c>
      <c r="E93" s="10"/>
      <c r="F93">
        <f>(H93+G93)*B3</f>
        <v>3</v>
      </c>
      <c r="G93" s="8"/>
      <c r="H93">
        <v>3</v>
      </c>
    </row>
    <row r="94" spans="3:8" ht="15.75" x14ac:dyDescent="0.25">
      <c r="C94" t="s">
        <v>4</v>
      </c>
      <c r="E94" s="10"/>
      <c r="F94">
        <f>(H94+G94)*B3</f>
        <v>2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1" t="s">
        <v>275</v>
      </c>
      <c r="D96" s="14"/>
      <c r="E96" s="12"/>
      <c r="G96" s="8"/>
    </row>
    <row r="97" spans="3:8" ht="15.75" x14ac:dyDescent="0.25">
      <c r="C97" t="s">
        <v>0</v>
      </c>
      <c r="D97" s="14">
        <v>128550</v>
      </c>
      <c r="E97" s="12" t="s">
        <v>276</v>
      </c>
      <c r="F97">
        <f>(H97+G97)*B3</f>
        <v>12</v>
      </c>
      <c r="G97" s="8">
        <v>1</v>
      </c>
      <c r="H97">
        <f>G97+10</f>
        <v>11</v>
      </c>
    </row>
    <row r="98" spans="3:8" ht="15.75" x14ac:dyDescent="0.25">
      <c r="C98" t="s">
        <v>1</v>
      </c>
      <c r="D98" s="14"/>
      <c r="E98" s="10"/>
      <c r="F98">
        <f>(H98+G98)*B3</f>
        <v>7</v>
      </c>
      <c r="G98" s="8"/>
      <c r="H98">
        <f>G98+7</f>
        <v>7</v>
      </c>
    </row>
    <row r="99" spans="3:8" ht="15.75" x14ac:dyDescent="0.25">
      <c r="C99" t="s">
        <v>2</v>
      </c>
      <c r="E99" s="10"/>
      <c r="F99">
        <f>(H99+G99)*B3</f>
        <v>5</v>
      </c>
      <c r="G99" s="8"/>
      <c r="H99">
        <f>G99+5</f>
        <v>5</v>
      </c>
    </row>
    <row r="100" spans="3:8" ht="15.75" x14ac:dyDescent="0.25">
      <c r="C100" t="s">
        <v>3</v>
      </c>
      <c r="E100" s="10"/>
      <c r="F100">
        <f>(H100+G100)*B3</f>
        <v>3</v>
      </c>
      <c r="G100" s="8"/>
      <c r="H100">
        <f>G100+3</f>
        <v>3</v>
      </c>
    </row>
    <row r="101" spans="3:8" ht="15.75" x14ac:dyDescent="0.25">
      <c r="C101" t="s">
        <v>4</v>
      </c>
      <c r="E101" s="10"/>
      <c r="F101">
        <f>(H101+G101)*B3</f>
        <v>2</v>
      </c>
      <c r="G101" s="8"/>
      <c r="H101">
        <f>G101+2</f>
        <v>2</v>
      </c>
    </row>
    <row r="102" spans="3:8" ht="15.75" x14ac:dyDescent="0.25">
      <c r="E102" s="12"/>
      <c r="G102" s="8"/>
    </row>
    <row r="103" spans="3:8" ht="15.75" x14ac:dyDescent="0.25">
      <c r="C103" s="2" t="s">
        <v>14</v>
      </c>
      <c r="D103" s="2"/>
      <c r="E103" s="12"/>
      <c r="G103" s="8"/>
    </row>
    <row r="104" spans="3:8" ht="15.75" x14ac:dyDescent="0.25">
      <c r="C104" t="s">
        <v>0</v>
      </c>
      <c r="E104" s="10"/>
      <c r="F104">
        <f>(H104+G104)*B3</f>
        <v>10</v>
      </c>
      <c r="G104" s="8"/>
      <c r="H104">
        <f>G104+10</f>
        <v>10</v>
      </c>
    </row>
    <row r="105" spans="3:8" ht="15.75" x14ac:dyDescent="0.25">
      <c r="C105" t="s">
        <v>1</v>
      </c>
      <c r="E105" s="10"/>
      <c r="F105">
        <f>(H105+G105)*B3</f>
        <v>7</v>
      </c>
      <c r="G105" s="8"/>
      <c r="H105">
        <f>G105+7</f>
        <v>7</v>
      </c>
    </row>
    <row r="106" spans="3:8" ht="15.75" x14ac:dyDescent="0.25">
      <c r="C106" t="s">
        <v>2</v>
      </c>
      <c r="E106" s="10"/>
      <c r="F106">
        <f>(H106+G106)*B3</f>
        <v>5</v>
      </c>
      <c r="G106" s="8"/>
      <c r="H106">
        <f>G106+5</f>
        <v>5</v>
      </c>
    </row>
    <row r="107" spans="3:8" ht="15.75" x14ac:dyDescent="0.25">
      <c r="C107" t="s">
        <v>3</v>
      </c>
      <c r="E107" s="10"/>
      <c r="F107">
        <f>(H107+G107)*B3</f>
        <v>3</v>
      </c>
      <c r="G107" s="8"/>
      <c r="H107">
        <f>G107+3</f>
        <v>3</v>
      </c>
    </row>
    <row r="108" spans="3:8" ht="15.75" x14ac:dyDescent="0.25">
      <c r="C108" t="s">
        <v>4</v>
      </c>
      <c r="E108" s="10"/>
      <c r="F108">
        <f>(H108+G108)*B3</f>
        <v>2</v>
      </c>
      <c r="G108" s="8"/>
      <c r="H108">
        <f>G108+2</f>
        <v>2</v>
      </c>
    </row>
    <row r="109" spans="3:8" ht="15.75" x14ac:dyDescent="0.25">
      <c r="E109" s="12"/>
      <c r="G109" s="8"/>
    </row>
    <row r="110" spans="3:8" ht="15.75" x14ac:dyDescent="0.25">
      <c r="C110" s="2" t="s">
        <v>46</v>
      </c>
      <c r="D110" s="2"/>
      <c r="E110" s="12"/>
      <c r="G110" s="8"/>
    </row>
    <row r="111" spans="3:8" ht="15.75" x14ac:dyDescent="0.25">
      <c r="C111" t="s">
        <v>0</v>
      </c>
      <c r="D111" s="14"/>
      <c r="E111" s="10"/>
      <c r="G111" s="8"/>
    </row>
    <row r="112" spans="3:8" ht="15.75" x14ac:dyDescent="0.25">
      <c r="C112" t="s">
        <v>1</v>
      </c>
      <c r="E112" s="10"/>
      <c r="G112" s="8"/>
    </row>
    <row r="113" spans="1:7" ht="15.75" x14ac:dyDescent="0.25">
      <c r="C113" t="s">
        <v>2</v>
      </c>
      <c r="E113" s="10"/>
      <c r="G113" s="8"/>
    </row>
    <row r="114" spans="1:7" ht="15.75" x14ac:dyDescent="0.25">
      <c r="C114" t="s">
        <v>3</v>
      </c>
      <c r="E114" s="10"/>
      <c r="G114" s="8"/>
    </row>
    <row r="115" spans="1:7" ht="15.75" x14ac:dyDescent="0.25">
      <c r="C115" t="s">
        <v>4</v>
      </c>
      <c r="E115" s="10"/>
      <c r="G115" s="8"/>
    </row>
    <row r="116" spans="1:7" ht="15.75" x14ac:dyDescent="0.25">
      <c r="E116" s="12"/>
      <c r="G116" s="8"/>
    </row>
    <row r="117" spans="1:7" ht="15.75" x14ac:dyDescent="0.25">
      <c r="C117" s="2" t="s">
        <v>47</v>
      </c>
      <c r="D117" s="2"/>
      <c r="E117" s="12"/>
      <c r="G117" s="8"/>
    </row>
    <row r="118" spans="1:7" ht="15.75" x14ac:dyDescent="0.25">
      <c r="C118" t="s">
        <v>0</v>
      </c>
      <c r="E118" s="10"/>
      <c r="G118" s="8"/>
    </row>
    <row r="119" spans="1:7" ht="15.75" x14ac:dyDescent="0.25">
      <c r="C119" t="s">
        <v>1</v>
      </c>
      <c r="E119" s="12"/>
      <c r="G119" s="8"/>
    </row>
    <row r="120" spans="1:7" ht="15.75" x14ac:dyDescent="0.25">
      <c r="C120" t="s">
        <v>2</v>
      </c>
      <c r="E120" s="12"/>
      <c r="G120" s="8"/>
    </row>
    <row r="121" spans="1:7" ht="15.75" x14ac:dyDescent="0.25">
      <c r="C121" t="s">
        <v>3</v>
      </c>
      <c r="E121" s="12"/>
      <c r="G121" s="8"/>
    </row>
    <row r="122" spans="1:7" ht="15.75" x14ac:dyDescent="0.25">
      <c r="C122" t="s">
        <v>4</v>
      </c>
      <c r="E122" s="12"/>
      <c r="G122" s="8"/>
    </row>
    <row r="123" spans="1:7" ht="15.75" x14ac:dyDescent="0.25">
      <c r="A123" s="17"/>
      <c r="E123" s="10"/>
    </row>
    <row r="124" spans="1:7" ht="15.75" x14ac:dyDescent="0.25">
      <c r="A124" s="18"/>
      <c r="C124" s="2" t="s">
        <v>48</v>
      </c>
      <c r="D124" s="2"/>
      <c r="E124" s="12"/>
      <c r="G124" s="8"/>
    </row>
    <row r="125" spans="1:7" ht="15.75" x14ac:dyDescent="0.25">
      <c r="A125" s="18"/>
      <c r="C125" t="s">
        <v>0</v>
      </c>
      <c r="E125" s="10"/>
      <c r="G125" s="8"/>
    </row>
    <row r="126" spans="1:7" ht="15.75" x14ac:dyDescent="0.25">
      <c r="A126" s="18"/>
      <c r="C126" t="s">
        <v>1</v>
      </c>
      <c r="E126" s="12"/>
      <c r="G126" s="8"/>
    </row>
    <row r="127" spans="1:7" ht="15.75" x14ac:dyDescent="0.25">
      <c r="A127" s="18"/>
      <c r="C127" t="s">
        <v>2</v>
      </c>
      <c r="E127" s="12"/>
      <c r="G127" s="8"/>
    </row>
    <row r="128" spans="1:7" ht="15.75" x14ac:dyDescent="0.25">
      <c r="C128" t="s">
        <v>3</v>
      </c>
      <c r="E128" s="12"/>
      <c r="G128" s="8"/>
    </row>
    <row r="129" spans="3:7" ht="15.75" x14ac:dyDescent="0.25">
      <c r="C129" t="s">
        <v>4</v>
      </c>
      <c r="E129" s="12"/>
      <c r="G129" s="8"/>
    </row>
  </sheetData>
  <phoneticPr fontId="1" type="noConversion"/>
  <pageMargins left="0.75" right="0.75" top="1" bottom="1" header="0.5" footer="0.5"/>
  <pageSetup scale="56" orientation="portrait" r:id="rId1"/>
  <headerFooter alignWithMargins="0"/>
  <rowBreaks count="1" manualBreakCount="1">
    <brk id="66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3"/>
  <sheetViews>
    <sheetView view="pageBreakPreview" topLeftCell="A109" zoomScale="60" zoomScaleNormal="100" workbookViewId="0">
      <selection activeCell="K132" sqref="K132"/>
    </sheetView>
  </sheetViews>
  <sheetFormatPr defaultRowHeight="12.75" x14ac:dyDescent="0.2"/>
  <cols>
    <col min="1" max="1" width="34.42578125" bestFit="1" customWidth="1"/>
    <col min="2" max="2" width="7" bestFit="1" customWidth="1"/>
    <col min="3" max="3" width="24" bestFit="1" customWidth="1"/>
    <col min="4" max="4" width="19.5703125" customWidth="1"/>
    <col min="5" max="5" width="29.7109375" bestFit="1" customWidth="1"/>
    <col min="6" max="6" width="11.7109375" bestFit="1" customWidth="1"/>
    <col min="7" max="7" width="20.42578125" bestFit="1" customWidth="1"/>
    <col min="8" max="8" width="14" bestFit="1" customWidth="1"/>
  </cols>
  <sheetData>
    <row r="1" spans="1:8" x14ac:dyDescent="0.2">
      <c r="A1" s="1" t="s">
        <v>93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x14ac:dyDescent="0.2">
      <c r="A2" t="s">
        <v>5</v>
      </c>
      <c r="B2" s="9">
        <v>123</v>
      </c>
      <c r="C2" t="s">
        <v>0</v>
      </c>
      <c r="D2">
        <v>63071</v>
      </c>
      <c r="E2" s="14" t="s">
        <v>337</v>
      </c>
      <c r="F2">
        <f>(H2+G2)*B3</f>
        <v>80</v>
      </c>
      <c r="G2" s="8">
        <v>6</v>
      </c>
      <c r="H2">
        <v>10</v>
      </c>
    </row>
    <row r="3" spans="1:8" x14ac:dyDescent="0.2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5.0</v>
      </c>
      <c r="C3" t="s">
        <v>1</v>
      </c>
      <c r="D3">
        <v>64595</v>
      </c>
      <c r="E3" s="14" t="s">
        <v>167</v>
      </c>
      <c r="F3">
        <f>(H3+G3)*B3</f>
        <v>35</v>
      </c>
      <c r="G3" s="8"/>
      <c r="H3">
        <v>7</v>
      </c>
    </row>
    <row r="4" spans="1:8" x14ac:dyDescent="0.2">
      <c r="C4" t="s">
        <v>2</v>
      </c>
      <c r="D4">
        <v>61563</v>
      </c>
      <c r="E4" s="14" t="s">
        <v>115</v>
      </c>
      <c r="F4">
        <f>(H4+G4)*B3</f>
        <v>25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15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10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D9">
        <v>66604</v>
      </c>
      <c r="E9" s="10" t="s">
        <v>169</v>
      </c>
      <c r="F9">
        <f>(H9+G9)*B3</f>
        <v>70</v>
      </c>
      <c r="G9" s="8">
        <v>4</v>
      </c>
      <c r="H9">
        <v>10</v>
      </c>
    </row>
    <row r="10" spans="1:8" ht="15.75" x14ac:dyDescent="0.25">
      <c r="C10" t="s">
        <v>1</v>
      </c>
      <c r="D10" s="14"/>
      <c r="E10" s="10"/>
      <c r="F10">
        <f>(H10+G10)*B3</f>
        <v>35</v>
      </c>
      <c r="G10" s="8"/>
      <c r="H10">
        <v>7</v>
      </c>
    </row>
    <row r="11" spans="1:8" ht="15.75" x14ac:dyDescent="0.25">
      <c r="C11" t="s">
        <v>2</v>
      </c>
      <c r="E11" s="10"/>
      <c r="F11">
        <f>(H11+G11)*B3</f>
        <v>25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15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10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D16">
        <v>68002</v>
      </c>
      <c r="E16" s="10" t="s">
        <v>170</v>
      </c>
      <c r="F16">
        <f>(H16+G16)*B3</f>
        <v>60</v>
      </c>
      <c r="G16" s="8">
        <v>2</v>
      </c>
      <c r="H16">
        <v>10</v>
      </c>
    </row>
    <row r="17" spans="1:8" ht="15.75" x14ac:dyDescent="0.25">
      <c r="C17" t="s">
        <v>1</v>
      </c>
      <c r="D17">
        <v>67131</v>
      </c>
      <c r="E17" s="10" t="s">
        <v>171</v>
      </c>
      <c r="F17">
        <f>(H17+G17)*B3</f>
        <v>35</v>
      </c>
      <c r="G17" s="8"/>
      <c r="H17">
        <v>7</v>
      </c>
    </row>
    <row r="18" spans="1:8" ht="15.75" x14ac:dyDescent="0.25">
      <c r="C18" t="s">
        <v>2</v>
      </c>
      <c r="E18" s="10"/>
      <c r="F18">
        <f>(H18+G18)*B3</f>
        <v>25</v>
      </c>
      <c r="G18" s="8"/>
      <c r="H18">
        <v>5</v>
      </c>
    </row>
    <row r="19" spans="1:8" ht="15.75" x14ac:dyDescent="0.25">
      <c r="C19" t="s">
        <v>3</v>
      </c>
      <c r="E19" s="10"/>
      <c r="F19">
        <f>(H19+G19)*B3</f>
        <v>15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10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ht="15.75" x14ac:dyDescent="0.25">
      <c r="C23" t="s">
        <v>0</v>
      </c>
      <c r="D23">
        <v>67450</v>
      </c>
      <c r="E23" s="10" t="s">
        <v>172</v>
      </c>
      <c r="F23">
        <f>(H23+G23)*B3</f>
        <v>55</v>
      </c>
      <c r="G23" s="8">
        <v>1</v>
      </c>
      <c r="H23">
        <v>10</v>
      </c>
    </row>
    <row r="24" spans="1:8" ht="15.75" x14ac:dyDescent="0.25">
      <c r="C24" t="s">
        <v>1</v>
      </c>
      <c r="D24">
        <v>67394</v>
      </c>
      <c r="E24" s="10" t="s">
        <v>119</v>
      </c>
      <c r="F24">
        <f>(H24+G24)*B3</f>
        <v>35</v>
      </c>
      <c r="G24" s="8"/>
      <c r="H24">
        <v>7</v>
      </c>
    </row>
    <row r="25" spans="1:8" ht="15.75" x14ac:dyDescent="0.25">
      <c r="C25" t="s">
        <v>2</v>
      </c>
      <c r="D25">
        <v>67415</v>
      </c>
      <c r="E25" s="10" t="s">
        <v>173</v>
      </c>
      <c r="F25">
        <f>(H25+G25)*B3</f>
        <v>25</v>
      </c>
      <c r="G25" s="8"/>
      <c r="H25">
        <v>5</v>
      </c>
    </row>
    <row r="26" spans="1:8" ht="15.75" x14ac:dyDescent="0.25">
      <c r="C26" t="s">
        <v>3</v>
      </c>
      <c r="D26">
        <v>67424</v>
      </c>
      <c r="E26" s="10" t="s">
        <v>118</v>
      </c>
      <c r="F26">
        <f>(H26+G26)*B3</f>
        <v>15</v>
      </c>
      <c r="G26" s="8"/>
      <c r="H26">
        <v>3</v>
      </c>
    </row>
    <row r="27" spans="1:8" ht="15.75" x14ac:dyDescent="0.25">
      <c r="C27" t="s">
        <v>4</v>
      </c>
      <c r="D27">
        <v>67977</v>
      </c>
      <c r="E27" s="10" t="s">
        <v>175</v>
      </c>
      <c r="F27">
        <f>(H27+G27)*B3</f>
        <v>10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2" t="s">
        <v>22</v>
      </c>
      <c r="D29" s="2"/>
      <c r="E29" s="12"/>
      <c r="G29" s="8"/>
    </row>
    <row r="30" spans="1:8" ht="15.75" x14ac:dyDescent="0.25">
      <c r="B30" s="3"/>
      <c r="C30" t="s">
        <v>0</v>
      </c>
      <c r="D30">
        <v>68010</v>
      </c>
      <c r="E30" s="10" t="s">
        <v>177</v>
      </c>
      <c r="F30">
        <f>(H30+G30)*B3</f>
        <v>50</v>
      </c>
      <c r="G30" s="8"/>
      <c r="H30">
        <v>10</v>
      </c>
    </row>
    <row r="31" spans="1:8" ht="15.75" x14ac:dyDescent="0.25">
      <c r="B31" s="3"/>
      <c r="C31" t="s">
        <v>1</v>
      </c>
      <c r="D31" s="14" t="s">
        <v>117</v>
      </c>
      <c r="E31" s="10" t="s">
        <v>499</v>
      </c>
      <c r="F31">
        <f>(H31+G31)*B3</f>
        <v>35</v>
      </c>
      <c r="G31" s="8"/>
      <c r="H31">
        <v>7</v>
      </c>
    </row>
    <row r="32" spans="1:8" ht="15.75" x14ac:dyDescent="0.25">
      <c r="B32" s="3"/>
      <c r="C32" t="s">
        <v>2</v>
      </c>
      <c r="D32">
        <v>68008</v>
      </c>
      <c r="E32" s="10" t="s">
        <v>338</v>
      </c>
      <c r="F32">
        <f>(H32+G32)*B3</f>
        <v>25</v>
      </c>
      <c r="G32" s="8"/>
      <c r="H32">
        <v>5</v>
      </c>
    </row>
    <row r="33" spans="2:8" ht="15.75" x14ac:dyDescent="0.25">
      <c r="B33" s="3"/>
      <c r="C33" t="s">
        <v>3</v>
      </c>
      <c r="D33" s="14">
        <v>67987</v>
      </c>
      <c r="E33" s="10" t="s">
        <v>339</v>
      </c>
      <c r="F33">
        <f>(H33+G33)*B3</f>
        <v>15</v>
      </c>
      <c r="G33" s="8"/>
      <c r="H33">
        <v>3</v>
      </c>
    </row>
    <row r="34" spans="2:8" ht="15.75" x14ac:dyDescent="0.25">
      <c r="B34" s="3"/>
      <c r="C34" t="s">
        <v>4</v>
      </c>
      <c r="D34" s="14">
        <v>68093</v>
      </c>
      <c r="E34" s="10" t="s">
        <v>340</v>
      </c>
      <c r="F34">
        <f>(H34+G34)*B3</f>
        <v>10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D37" s="14" t="s">
        <v>117</v>
      </c>
      <c r="E37" s="10" t="s">
        <v>299</v>
      </c>
      <c r="F37">
        <f>(H37+G37)*B3</f>
        <v>50</v>
      </c>
      <c r="G37" s="8"/>
      <c r="H37">
        <v>10</v>
      </c>
    </row>
    <row r="38" spans="2:8" ht="15.75" x14ac:dyDescent="0.25">
      <c r="B38" s="3"/>
      <c r="C38" t="s">
        <v>1</v>
      </c>
      <c r="D38" s="14">
        <v>67926</v>
      </c>
      <c r="E38" s="10" t="s">
        <v>281</v>
      </c>
      <c r="F38">
        <f>(H38+G38)*B3</f>
        <v>35</v>
      </c>
      <c r="G38" s="8"/>
      <c r="H38">
        <v>7</v>
      </c>
    </row>
    <row r="39" spans="2:8" ht="15.75" x14ac:dyDescent="0.25">
      <c r="C39" t="s">
        <v>2</v>
      </c>
      <c r="D39" s="14">
        <v>68009</v>
      </c>
      <c r="E39" s="10" t="s">
        <v>181</v>
      </c>
      <c r="F39">
        <f>(H39+G39)*B3</f>
        <v>25</v>
      </c>
      <c r="G39" s="8"/>
      <c r="H39">
        <v>5</v>
      </c>
    </row>
    <row r="40" spans="2:8" ht="15.75" x14ac:dyDescent="0.25">
      <c r="C40" t="s">
        <v>3</v>
      </c>
      <c r="D40" s="14" t="s">
        <v>117</v>
      </c>
      <c r="E40" s="10" t="s">
        <v>341</v>
      </c>
      <c r="F40">
        <f>(H40+G40)*B3</f>
        <v>15</v>
      </c>
      <c r="G40" s="8"/>
      <c r="H40">
        <v>3</v>
      </c>
    </row>
    <row r="41" spans="2:8" ht="15.75" x14ac:dyDescent="0.25">
      <c r="C41" t="s">
        <v>4</v>
      </c>
      <c r="D41" s="14" t="s">
        <v>91</v>
      </c>
      <c r="E41" s="12" t="s">
        <v>342</v>
      </c>
      <c r="F41">
        <f>(H41+G41)*B3</f>
        <v>10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 t="s">
        <v>32</v>
      </c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ht="15.75" x14ac:dyDescent="0.25">
      <c r="C45" t="s">
        <v>0</v>
      </c>
      <c r="D45">
        <v>121406</v>
      </c>
      <c r="E45" s="10" t="s">
        <v>158</v>
      </c>
      <c r="F45">
        <f>(H45+G45)*B3</f>
        <v>50</v>
      </c>
      <c r="G45" s="8"/>
      <c r="H45">
        <v>10</v>
      </c>
    </row>
    <row r="46" spans="2:8" ht="15.75" x14ac:dyDescent="0.25">
      <c r="C46" t="s">
        <v>1</v>
      </c>
      <c r="D46">
        <v>116421</v>
      </c>
      <c r="E46" s="10" t="s">
        <v>191</v>
      </c>
      <c r="F46">
        <f>(H46+G46)*B3</f>
        <v>35</v>
      </c>
      <c r="G46" s="8"/>
      <c r="H46">
        <v>7</v>
      </c>
    </row>
    <row r="47" spans="2:8" ht="15.75" x14ac:dyDescent="0.25">
      <c r="C47" t="s">
        <v>2</v>
      </c>
      <c r="D47">
        <v>-1041095</v>
      </c>
      <c r="E47" s="10" t="s">
        <v>159</v>
      </c>
      <c r="F47">
        <f>(H47+G47)*B3</f>
        <v>25</v>
      </c>
      <c r="G47" s="8"/>
      <c r="H47">
        <v>5</v>
      </c>
    </row>
    <row r="48" spans="2:8" ht="15.75" x14ac:dyDescent="0.25">
      <c r="C48" t="s">
        <v>3</v>
      </c>
      <c r="D48">
        <v>112228</v>
      </c>
      <c r="E48" s="10" t="s">
        <v>194</v>
      </c>
      <c r="F48">
        <f>(H48+G48)*B3</f>
        <v>15</v>
      </c>
      <c r="G48" s="8"/>
      <c r="H48">
        <v>3</v>
      </c>
    </row>
    <row r="49" spans="3:8" ht="15.75" x14ac:dyDescent="0.25">
      <c r="C49" t="s">
        <v>4</v>
      </c>
      <c r="D49">
        <v>117661</v>
      </c>
      <c r="E49" s="10" t="s">
        <v>348</v>
      </c>
      <c r="F49">
        <f>(H49+G49)*B3</f>
        <v>10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x14ac:dyDescent="0.2">
      <c r="C52" s="2" t="s">
        <v>33</v>
      </c>
      <c r="G52" s="8"/>
    </row>
    <row r="53" spans="3:8" ht="15.75" x14ac:dyDescent="0.25">
      <c r="C53" t="s">
        <v>0</v>
      </c>
      <c r="D53" s="14">
        <v>125034</v>
      </c>
      <c r="E53" s="12" t="s">
        <v>349</v>
      </c>
      <c r="F53">
        <f>(H53+G53)*B3</f>
        <v>50</v>
      </c>
      <c r="G53" s="8"/>
      <c r="H53">
        <v>10</v>
      </c>
    </row>
    <row r="54" spans="3:8" ht="15.75" x14ac:dyDescent="0.25">
      <c r="C54" t="s">
        <v>1</v>
      </c>
      <c r="D54">
        <v>122521</v>
      </c>
      <c r="E54" s="10" t="s">
        <v>128</v>
      </c>
      <c r="F54">
        <f>(H54+G54)*B3</f>
        <v>35</v>
      </c>
      <c r="G54" s="8"/>
      <c r="H54">
        <v>7</v>
      </c>
    </row>
    <row r="55" spans="3:8" ht="15.75" x14ac:dyDescent="0.25">
      <c r="C55" t="s">
        <v>2</v>
      </c>
      <c r="D55">
        <v>121431</v>
      </c>
      <c r="E55" s="10" t="s">
        <v>350</v>
      </c>
      <c r="F55">
        <f>(H55+G55)*B3</f>
        <v>25</v>
      </c>
      <c r="G55" s="8"/>
      <c r="H55">
        <v>5</v>
      </c>
    </row>
    <row r="56" spans="3:8" ht="15.75" x14ac:dyDescent="0.25">
      <c r="C56" t="s">
        <v>3</v>
      </c>
      <c r="D56">
        <v>121623</v>
      </c>
      <c r="E56" s="10" t="s">
        <v>127</v>
      </c>
      <c r="F56">
        <f>(H56+G56)*B3</f>
        <v>15</v>
      </c>
      <c r="G56" s="8"/>
      <c r="H56">
        <v>3</v>
      </c>
    </row>
    <row r="57" spans="3:8" ht="15.75" x14ac:dyDescent="0.25">
      <c r="C57" t="s">
        <v>4</v>
      </c>
      <c r="D57">
        <v>115865</v>
      </c>
      <c r="E57" s="10" t="s">
        <v>351</v>
      </c>
      <c r="F57">
        <f>(H57+G57)*B3</f>
        <v>10</v>
      </c>
      <c r="G57" s="8"/>
      <c r="H57">
        <v>2</v>
      </c>
    </row>
    <row r="58" spans="3:8" x14ac:dyDescent="0.2">
      <c r="G58" s="8"/>
    </row>
    <row r="59" spans="3:8" ht="15.75" x14ac:dyDescent="0.25">
      <c r="C59" s="1" t="s">
        <v>25</v>
      </c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5.75" x14ac:dyDescent="0.25">
      <c r="C61" t="s">
        <v>0</v>
      </c>
      <c r="D61">
        <v>124723</v>
      </c>
      <c r="E61" s="10" t="s">
        <v>131</v>
      </c>
      <c r="F61">
        <f>(H61+G61)*B3</f>
        <v>50</v>
      </c>
      <c r="G61" s="8"/>
      <c r="H61">
        <v>10</v>
      </c>
    </row>
    <row r="62" spans="3:8" ht="15.75" x14ac:dyDescent="0.25">
      <c r="C62" t="s">
        <v>1</v>
      </c>
      <c r="D62">
        <v>-1042587</v>
      </c>
      <c r="E62" s="10" t="s">
        <v>130</v>
      </c>
      <c r="F62">
        <f>(H62+G62)*B3</f>
        <v>35</v>
      </c>
      <c r="G62" s="8"/>
      <c r="H62">
        <v>7</v>
      </c>
    </row>
    <row r="63" spans="3:8" ht="15.75" x14ac:dyDescent="0.25">
      <c r="C63" t="s">
        <v>2</v>
      </c>
      <c r="D63">
        <v>123358</v>
      </c>
      <c r="E63" s="10" t="s">
        <v>199</v>
      </c>
      <c r="F63">
        <f>(H63+G63)*B3</f>
        <v>25</v>
      </c>
      <c r="G63" s="8"/>
      <c r="H63">
        <v>5</v>
      </c>
    </row>
    <row r="64" spans="3:8" ht="15.75" x14ac:dyDescent="0.25">
      <c r="C64" t="s">
        <v>3</v>
      </c>
      <c r="D64">
        <v>124478</v>
      </c>
      <c r="E64" s="10" t="s">
        <v>200</v>
      </c>
      <c r="F64">
        <f>(H64+G64)*B3</f>
        <v>15</v>
      </c>
      <c r="G64" s="8"/>
      <c r="H64">
        <v>3</v>
      </c>
    </row>
    <row r="65" spans="3:8" ht="15.75" x14ac:dyDescent="0.25">
      <c r="C65" t="s">
        <v>4</v>
      </c>
      <c r="E65" s="10"/>
      <c r="F65">
        <f>(H65+G65)*B3</f>
        <v>10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x14ac:dyDescent="0.2">
      <c r="C69" t="s">
        <v>0</v>
      </c>
      <c r="E69" s="14"/>
      <c r="F69">
        <f>(H69+G69)*B3</f>
        <v>50</v>
      </c>
      <c r="G69" s="8"/>
      <c r="H69">
        <v>10</v>
      </c>
    </row>
    <row r="70" spans="3:8" x14ac:dyDescent="0.2">
      <c r="C70" t="s">
        <v>1</v>
      </c>
      <c r="F70">
        <f>(H70+G70)*B3</f>
        <v>35</v>
      </c>
      <c r="G70" s="8"/>
      <c r="H70">
        <v>7</v>
      </c>
    </row>
    <row r="71" spans="3:8" x14ac:dyDescent="0.2">
      <c r="C71" t="s">
        <v>2</v>
      </c>
      <c r="E71" s="14"/>
      <c r="F71">
        <f>(H71+G71)*B3</f>
        <v>25</v>
      </c>
      <c r="G71" s="8"/>
      <c r="H71">
        <v>5</v>
      </c>
    </row>
    <row r="72" spans="3:8" x14ac:dyDescent="0.2">
      <c r="C72" t="s">
        <v>3</v>
      </c>
      <c r="E72" s="14"/>
      <c r="F72">
        <f>(H72+G72)*B3</f>
        <v>15</v>
      </c>
      <c r="G72" s="8"/>
      <c r="H72">
        <v>3</v>
      </c>
    </row>
    <row r="73" spans="3:8" x14ac:dyDescent="0.2">
      <c r="C73" t="s">
        <v>4</v>
      </c>
      <c r="E73" s="14"/>
      <c r="F73">
        <f>(H73+G73)*B3</f>
        <v>10</v>
      </c>
      <c r="G73" s="8"/>
      <c r="H73">
        <v>2</v>
      </c>
    </row>
    <row r="74" spans="3:8" ht="15.75" x14ac:dyDescent="0.25">
      <c r="E74" s="12"/>
      <c r="G74" s="8"/>
    </row>
    <row r="75" spans="3:8" ht="15.75" x14ac:dyDescent="0.25">
      <c r="C75" s="2" t="s">
        <v>27</v>
      </c>
      <c r="D75" s="2"/>
      <c r="E75" s="12"/>
      <c r="G75" s="8"/>
    </row>
    <row r="76" spans="3:8" ht="15.75" x14ac:dyDescent="0.25">
      <c r="C76" t="s">
        <v>0</v>
      </c>
      <c r="D76">
        <v>-1042918</v>
      </c>
      <c r="E76" s="10" t="s">
        <v>132</v>
      </c>
      <c r="F76">
        <f>(H76+G76)*B3</f>
        <v>80</v>
      </c>
      <c r="G76" s="8">
        <v>6</v>
      </c>
      <c r="H76">
        <v>10</v>
      </c>
    </row>
    <row r="77" spans="3:8" ht="15.75" x14ac:dyDescent="0.25">
      <c r="C77" t="s">
        <v>1</v>
      </c>
      <c r="D77">
        <v>127919</v>
      </c>
      <c r="E77" s="10" t="s">
        <v>204</v>
      </c>
      <c r="F77">
        <f>(H77+G77)*B3</f>
        <v>40</v>
      </c>
      <c r="G77" s="8">
        <v>1</v>
      </c>
      <c r="H77">
        <v>7</v>
      </c>
    </row>
    <row r="78" spans="3:8" ht="15.75" x14ac:dyDescent="0.25">
      <c r="C78" t="s">
        <v>2</v>
      </c>
      <c r="D78">
        <v>125550</v>
      </c>
      <c r="E78" s="10" t="s">
        <v>136</v>
      </c>
      <c r="F78">
        <f>(H78+G78)*B3</f>
        <v>25</v>
      </c>
      <c r="G78" s="8"/>
      <c r="H78">
        <v>5</v>
      </c>
    </row>
    <row r="79" spans="3:8" ht="15.75" x14ac:dyDescent="0.25">
      <c r="C79" t="s">
        <v>3</v>
      </c>
      <c r="D79">
        <v>125169</v>
      </c>
      <c r="E79" s="10" t="s">
        <v>283</v>
      </c>
      <c r="F79">
        <f>(H79+G79)*B3</f>
        <v>15</v>
      </c>
      <c r="G79" s="8"/>
      <c r="H79">
        <v>3</v>
      </c>
    </row>
    <row r="80" spans="3:8" ht="15.75" x14ac:dyDescent="0.25">
      <c r="C80" t="s">
        <v>4</v>
      </c>
      <c r="D80">
        <v>-1042974</v>
      </c>
      <c r="E80" s="10" t="s">
        <v>205</v>
      </c>
      <c r="F80">
        <f>(H80+G80)*B3</f>
        <v>10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2"/>
      <c r="E82" s="12"/>
      <c r="G82" s="8"/>
    </row>
    <row r="83" spans="3:8" ht="15.75" x14ac:dyDescent="0.25">
      <c r="C83" t="s">
        <v>0</v>
      </c>
      <c r="D83">
        <v>127333</v>
      </c>
      <c r="E83" s="10" t="s">
        <v>138</v>
      </c>
      <c r="F83">
        <f>(H83+G83)*B3</f>
        <v>75</v>
      </c>
      <c r="G83" s="8">
        <v>5</v>
      </c>
      <c r="H83">
        <v>10</v>
      </c>
    </row>
    <row r="84" spans="3:8" ht="15.75" x14ac:dyDescent="0.25">
      <c r="C84" t="s">
        <v>1</v>
      </c>
      <c r="D84">
        <v>126349</v>
      </c>
      <c r="E84" s="10" t="s">
        <v>137</v>
      </c>
      <c r="F84">
        <f>(H84+G84)*B3</f>
        <v>40</v>
      </c>
      <c r="G84" s="8">
        <v>1</v>
      </c>
      <c r="H84">
        <v>7</v>
      </c>
    </row>
    <row r="85" spans="3:8" ht="15.75" x14ac:dyDescent="0.25">
      <c r="C85" t="s">
        <v>2</v>
      </c>
      <c r="D85">
        <v>126573</v>
      </c>
      <c r="E85" s="10" t="s">
        <v>140</v>
      </c>
      <c r="F85">
        <f>(H85+G85)*B3</f>
        <v>25</v>
      </c>
      <c r="G85" s="8"/>
      <c r="H85">
        <v>5</v>
      </c>
    </row>
    <row r="86" spans="3:8" ht="15.75" x14ac:dyDescent="0.25">
      <c r="C86" t="s">
        <v>3</v>
      </c>
      <c r="D86">
        <v>126818</v>
      </c>
      <c r="E86" s="10" t="s">
        <v>285</v>
      </c>
      <c r="F86">
        <f>(H86+G86)*B3</f>
        <v>15</v>
      </c>
      <c r="G86" s="8"/>
      <c r="H86">
        <v>3</v>
      </c>
    </row>
    <row r="87" spans="3:8" ht="15.75" x14ac:dyDescent="0.25">
      <c r="C87" t="s">
        <v>4</v>
      </c>
      <c r="D87">
        <v>126162</v>
      </c>
      <c r="E87" s="10" t="s">
        <v>352</v>
      </c>
      <c r="F87">
        <f>(H87+G87)*B3</f>
        <v>10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5.75" x14ac:dyDescent="0.25">
      <c r="C90" t="s">
        <v>0</v>
      </c>
      <c r="D90">
        <v>127579</v>
      </c>
      <c r="E90" s="10" t="s">
        <v>142</v>
      </c>
      <c r="F90">
        <f>(H90+G90)*B3</f>
        <v>50</v>
      </c>
      <c r="G90" s="8"/>
      <c r="H90">
        <v>10</v>
      </c>
    </row>
    <row r="91" spans="3:8" ht="15.75" x14ac:dyDescent="0.25">
      <c r="C91" t="s">
        <v>1</v>
      </c>
      <c r="D91">
        <v>128308</v>
      </c>
      <c r="E91" s="10" t="s">
        <v>211</v>
      </c>
      <c r="F91">
        <f>(H91+G91)*B3</f>
        <v>35</v>
      </c>
      <c r="G91" s="8"/>
      <c r="H91">
        <v>7</v>
      </c>
    </row>
    <row r="92" spans="3:8" ht="15.75" x14ac:dyDescent="0.25">
      <c r="C92" t="s">
        <v>2</v>
      </c>
      <c r="D92">
        <v>128016</v>
      </c>
      <c r="E92" s="10" t="s">
        <v>249</v>
      </c>
      <c r="F92">
        <f>(H92+G92)*B3</f>
        <v>25</v>
      </c>
      <c r="G92" s="8"/>
      <c r="H92">
        <v>5</v>
      </c>
    </row>
    <row r="93" spans="3:8" ht="15.75" x14ac:dyDescent="0.25">
      <c r="C93" t="s">
        <v>3</v>
      </c>
      <c r="D93">
        <v>127677</v>
      </c>
      <c r="E93" s="10" t="s">
        <v>144</v>
      </c>
      <c r="F93">
        <f>(H93+G93)*B3</f>
        <v>15</v>
      </c>
      <c r="G93" s="8"/>
      <c r="H93">
        <v>3</v>
      </c>
    </row>
    <row r="94" spans="3:8" ht="15.75" x14ac:dyDescent="0.25">
      <c r="C94" t="s">
        <v>4</v>
      </c>
      <c r="D94" s="14">
        <v>127382</v>
      </c>
      <c r="E94" s="10" t="s">
        <v>145</v>
      </c>
      <c r="F94">
        <f>(H94+G94)*B3</f>
        <v>10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2" t="s">
        <v>13</v>
      </c>
      <c r="D96" s="2"/>
      <c r="E96" s="12"/>
      <c r="G96" s="8"/>
    </row>
    <row r="97" spans="1:8" ht="15.75" x14ac:dyDescent="0.25">
      <c r="C97" t="s">
        <v>0</v>
      </c>
      <c r="D97" s="14">
        <v>128604</v>
      </c>
      <c r="E97" s="10" t="s">
        <v>148</v>
      </c>
      <c r="F97">
        <f>(H97+G97)*B3</f>
        <v>50</v>
      </c>
      <c r="G97" s="8"/>
      <c r="H97">
        <f>G100+10</f>
        <v>10</v>
      </c>
    </row>
    <row r="98" spans="1:8" ht="15.75" x14ac:dyDescent="0.25">
      <c r="C98" t="s">
        <v>1</v>
      </c>
      <c r="D98" s="14">
        <v>-1044424</v>
      </c>
      <c r="E98" s="10" t="s">
        <v>353</v>
      </c>
      <c r="F98">
        <f>(H98+G98)*B3</f>
        <v>35</v>
      </c>
      <c r="G98" s="8"/>
      <c r="H98">
        <f>G101+7</f>
        <v>7</v>
      </c>
    </row>
    <row r="99" spans="1:8" ht="15.75" x14ac:dyDescent="0.25">
      <c r="C99" t="s">
        <v>2</v>
      </c>
      <c r="D99" s="14">
        <v>-1044366</v>
      </c>
      <c r="E99" s="10" t="s">
        <v>354</v>
      </c>
      <c r="F99">
        <f>(H99+G99)*B3</f>
        <v>25</v>
      </c>
      <c r="G99" s="8"/>
      <c r="H99">
        <f>G102+5</f>
        <v>5</v>
      </c>
    </row>
    <row r="100" spans="1:8" ht="15.75" x14ac:dyDescent="0.25">
      <c r="C100" t="s">
        <v>3</v>
      </c>
      <c r="D100" s="14">
        <v>128663</v>
      </c>
      <c r="E100" s="10" t="s">
        <v>216</v>
      </c>
      <c r="F100">
        <f>(H100+G100)*B3</f>
        <v>15</v>
      </c>
      <c r="G100" s="8"/>
      <c r="H100">
        <f>G103+3</f>
        <v>3</v>
      </c>
    </row>
    <row r="101" spans="1:8" ht="15.75" x14ac:dyDescent="0.25">
      <c r="C101" t="s">
        <v>4</v>
      </c>
      <c r="D101" s="14">
        <v>128857</v>
      </c>
      <c r="E101" s="10" t="s">
        <v>456</v>
      </c>
      <c r="F101">
        <f>(H101+G101)*B3</f>
        <v>10</v>
      </c>
      <c r="G101" s="8"/>
      <c r="H101">
        <f>G104+2</f>
        <v>2</v>
      </c>
    </row>
    <row r="102" spans="1:8" ht="15.75" x14ac:dyDescent="0.25">
      <c r="E102" s="12"/>
      <c r="G102" s="8"/>
    </row>
    <row r="103" spans="1:8" ht="15.75" x14ac:dyDescent="0.25">
      <c r="C103" s="2" t="s">
        <v>14</v>
      </c>
      <c r="D103" s="2"/>
      <c r="E103" s="12"/>
      <c r="G103" s="8"/>
    </row>
    <row r="104" spans="1:8" ht="15.75" x14ac:dyDescent="0.25">
      <c r="C104" t="s">
        <v>0</v>
      </c>
      <c r="D104" s="14">
        <v>-1044427</v>
      </c>
      <c r="E104" s="10" t="s">
        <v>147</v>
      </c>
      <c r="F104">
        <f>(H104+G104)*B3</f>
        <v>50</v>
      </c>
      <c r="G104" s="8"/>
      <c r="H104">
        <f>G108+10</f>
        <v>10</v>
      </c>
    </row>
    <row r="105" spans="1:8" ht="15.75" x14ac:dyDescent="0.25">
      <c r="C105" t="s">
        <v>1</v>
      </c>
      <c r="D105" s="14">
        <v>128661</v>
      </c>
      <c r="E105" s="10" t="s">
        <v>355</v>
      </c>
      <c r="F105">
        <f>(H105+G105)*B3</f>
        <v>35</v>
      </c>
      <c r="G105" s="8"/>
      <c r="H105">
        <f>G109+7</f>
        <v>7</v>
      </c>
    </row>
    <row r="106" spans="1:8" ht="15.75" x14ac:dyDescent="0.25">
      <c r="C106" t="s">
        <v>2</v>
      </c>
      <c r="D106" s="14"/>
      <c r="E106" s="10" t="s">
        <v>295</v>
      </c>
      <c r="F106">
        <f>(H106+G106)*B3</f>
        <v>25</v>
      </c>
      <c r="G106" s="8"/>
      <c r="H106">
        <f>G110+5</f>
        <v>5</v>
      </c>
    </row>
    <row r="107" spans="1:8" ht="15.75" x14ac:dyDescent="0.25">
      <c r="C107" t="s">
        <v>3</v>
      </c>
      <c r="D107" s="14">
        <v>128692</v>
      </c>
      <c r="E107" s="10" t="s">
        <v>255</v>
      </c>
      <c r="F107">
        <f>(H107+G107)*B3</f>
        <v>35</v>
      </c>
      <c r="G107" s="8"/>
      <c r="H107">
        <f>G111+3</f>
        <v>7</v>
      </c>
    </row>
    <row r="108" spans="1:8" ht="15.75" x14ac:dyDescent="0.25">
      <c r="C108" t="s">
        <v>4</v>
      </c>
      <c r="D108" s="14" t="s">
        <v>117</v>
      </c>
      <c r="E108" s="10" t="s">
        <v>356</v>
      </c>
      <c r="F108">
        <f>(H108+G108)*B3</f>
        <v>25</v>
      </c>
      <c r="G108" s="8"/>
      <c r="H108">
        <f>G112+2</f>
        <v>5</v>
      </c>
    </row>
    <row r="109" spans="1:8" ht="15.75" x14ac:dyDescent="0.25">
      <c r="A109" s="19"/>
      <c r="E109" s="12"/>
      <c r="G109" s="8"/>
    </row>
    <row r="110" spans="1:8" ht="15.75" x14ac:dyDescent="0.25">
      <c r="C110" s="1" t="s">
        <v>79</v>
      </c>
      <c r="D110" s="2"/>
      <c r="E110" s="12"/>
      <c r="G110" s="8"/>
    </row>
    <row r="111" spans="1:8" ht="15.75" x14ac:dyDescent="0.25">
      <c r="C111" t="s">
        <v>0</v>
      </c>
      <c r="D111" s="14">
        <v>63085</v>
      </c>
      <c r="E111" s="10" t="s">
        <v>357</v>
      </c>
      <c r="F111">
        <f>(H111+G111)*B3</f>
        <v>70</v>
      </c>
      <c r="G111" s="8">
        <v>4</v>
      </c>
      <c r="H111">
        <v>10</v>
      </c>
    </row>
    <row r="112" spans="1:8" ht="15.75" x14ac:dyDescent="0.25">
      <c r="C112" t="s">
        <v>1</v>
      </c>
      <c r="D112" s="14">
        <v>64883</v>
      </c>
      <c r="E112" s="10" t="s">
        <v>358</v>
      </c>
      <c r="F112">
        <f>(H112+G112)*B3</f>
        <v>50</v>
      </c>
      <c r="G112" s="8">
        <v>3</v>
      </c>
      <c r="H112">
        <v>7</v>
      </c>
    </row>
    <row r="113" spans="1:8" ht="15.75" x14ac:dyDescent="0.25">
      <c r="C113" t="s">
        <v>2</v>
      </c>
      <c r="D113" s="14" t="s">
        <v>91</v>
      </c>
      <c r="E113" s="10" t="s">
        <v>221</v>
      </c>
      <c r="F113">
        <f>(H113+G113)*B3</f>
        <v>25</v>
      </c>
      <c r="G113" s="8"/>
      <c r="H113">
        <f>G117+5</f>
        <v>5</v>
      </c>
    </row>
    <row r="114" spans="1:8" ht="15.75" x14ac:dyDescent="0.25">
      <c r="C114" t="s">
        <v>3</v>
      </c>
      <c r="D114" s="14">
        <v>64886</v>
      </c>
      <c r="E114" s="10" t="s">
        <v>359</v>
      </c>
      <c r="F114">
        <f>(H114+G114)*B3</f>
        <v>15</v>
      </c>
      <c r="G114" s="8"/>
      <c r="H114">
        <f>G118+3</f>
        <v>3</v>
      </c>
    </row>
    <row r="115" spans="1:8" ht="15.75" x14ac:dyDescent="0.25">
      <c r="C115" t="s">
        <v>4</v>
      </c>
      <c r="D115" s="14">
        <v>63645</v>
      </c>
      <c r="E115" s="10" t="s">
        <v>360</v>
      </c>
      <c r="F115">
        <f>(H115+G115)*B3</f>
        <v>50</v>
      </c>
      <c r="G115" s="8"/>
      <c r="H115">
        <v>10</v>
      </c>
    </row>
    <row r="116" spans="1:8" ht="15.75" x14ac:dyDescent="0.25">
      <c r="E116" s="12"/>
      <c r="G116" s="8"/>
    </row>
    <row r="117" spans="1:8" ht="15.75" x14ac:dyDescent="0.25">
      <c r="C117" s="1" t="s">
        <v>80</v>
      </c>
      <c r="D117" s="2"/>
      <c r="E117" s="12"/>
      <c r="G117" s="8"/>
    </row>
    <row r="118" spans="1:8" ht="14.25" x14ac:dyDescent="0.2">
      <c r="C118" t="s">
        <v>0</v>
      </c>
      <c r="D118" s="14" t="s">
        <v>91</v>
      </c>
      <c r="E118" s="38" t="s">
        <v>224</v>
      </c>
      <c r="F118">
        <f>(H118+G118)*B3</f>
        <v>50</v>
      </c>
      <c r="G118" s="8"/>
      <c r="H118">
        <f>G122+10</f>
        <v>10</v>
      </c>
    </row>
    <row r="119" spans="1:8" ht="15.75" x14ac:dyDescent="0.25">
      <c r="C119" t="s">
        <v>1</v>
      </c>
      <c r="D119">
        <v>66372</v>
      </c>
      <c r="E119" s="12" t="s">
        <v>154</v>
      </c>
      <c r="F119">
        <f>(H119+G119)*B3</f>
        <v>35</v>
      </c>
      <c r="G119" s="8"/>
      <c r="H119">
        <f>G123+7</f>
        <v>7</v>
      </c>
    </row>
    <row r="120" spans="1:8" ht="15" x14ac:dyDescent="0.2">
      <c r="C120" t="s">
        <v>2</v>
      </c>
      <c r="D120" s="34">
        <v>66142</v>
      </c>
      <c r="E120" s="34" t="s">
        <v>386</v>
      </c>
      <c r="F120">
        <f>(H120+G120)*B3</f>
        <v>25</v>
      </c>
      <c r="G120" s="8"/>
      <c r="H120">
        <f>G124+5</f>
        <v>5</v>
      </c>
    </row>
    <row r="121" spans="1:8" ht="15.75" x14ac:dyDescent="0.25">
      <c r="C121" t="s">
        <v>3</v>
      </c>
      <c r="E121" s="12"/>
      <c r="F121">
        <f>(H121+G121)*B3</f>
        <v>15</v>
      </c>
      <c r="G121" s="8"/>
      <c r="H121">
        <f>G125+3</f>
        <v>3</v>
      </c>
    </row>
    <row r="122" spans="1:8" ht="15.75" x14ac:dyDescent="0.25">
      <c r="C122" t="s">
        <v>4</v>
      </c>
      <c r="E122" s="12"/>
      <c r="F122">
        <f>(H122+G122)*B3</f>
        <v>10</v>
      </c>
      <c r="G122" s="8"/>
      <c r="H122">
        <f>G126+2</f>
        <v>2</v>
      </c>
    </row>
    <row r="123" spans="1:8" ht="15.75" x14ac:dyDescent="0.25">
      <c r="A123" s="17"/>
      <c r="E123" s="10"/>
    </row>
    <row r="124" spans="1:8" ht="15.75" x14ac:dyDescent="0.25">
      <c r="A124" s="18"/>
      <c r="C124" s="1" t="s">
        <v>47</v>
      </c>
      <c r="D124" s="2"/>
      <c r="E124" s="12"/>
      <c r="G124" s="8"/>
    </row>
    <row r="125" spans="1:8" ht="15.75" x14ac:dyDescent="0.25">
      <c r="A125" s="18"/>
      <c r="C125" t="s">
        <v>0</v>
      </c>
      <c r="D125" s="14"/>
      <c r="E125" s="10"/>
      <c r="F125">
        <f>(H125+G125)*B3</f>
        <v>50</v>
      </c>
      <c r="G125" s="8"/>
      <c r="H125">
        <f>G129+10</f>
        <v>10</v>
      </c>
    </row>
    <row r="126" spans="1:8" ht="15.75" x14ac:dyDescent="0.25">
      <c r="A126" s="18"/>
      <c r="C126" t="s">
        <v>1</v>
      </c>
      <c r="E126" s="12"/>
      <c r="F126">
        <f>(H126+G126)*B3</f>
        <v>35</v>
      </c>
      <c r="G126" s="8"/>
      <c r="H126">
        <f>G130+7</f>
        <v>7</v>
      </c>
    </row>
    <row r="127" spans="1:8" ht="15.75" x14ac:dyDescent="0.25">
      <c r="A127" s="18"/>
      <c r="C127" t="s">
        <v>2</v>
      </c>
      <c r="E127" s="12"/>
      <c r="F127">
        <f>(H127+G127)*B3</f>
        <v>25</v>
      </c>
      <c r="G127" s="8"/>
      <c r="H127">
        <f>G131+5</f>
        <v>5</v>
      </c>
    </row>
    <row r="128" spans="1:8" ht="15.75" x14ac:dyDescent="0.25">
      <c r="C128" t="s">
        <v>3</v>
      </c>
      <c r="E128" s="12"/>
      <c r="F128">
        <f>(H128+G128)*B3</f>
        <v>15</v>
      </c>
      <c r="G128" s="8"/>
      <c r="H128">
        <f>G132+3</f>
        <v>3</v>
      </c>
    </row>
    <row r="129" spans="3:8" ht="15.75" x14ac:dyDescent="0.25">
      <c r="C129" t="s">
        <v>4</v>
      </c>
      <c r="E129" s="12"/>
      <c r="F129">
        <f>(H129+G129)*B3</f>
        <v>10</v>
      </c>
      <c r="G129" s="8"/>
      <c r="H129">
        <f>G133+2</f>
        <v>2</v>
      </c>
    </row>
    <row r="131" spans="3:8" x14ac:dyDescent="0.2">
      <c r="C131" s="1" t="s">
        <v>97</v>
      </c>
    </row>
    <row r="132" spans="3:8" x14ac:dyDescent="0.2">
      <c r="C132" s="14" t="s">
        <v>0</v>
      </c>
      <c r="E132" t="s">
        <v>196</v>
      </c>
      <c r="F132">
        <f>(H132+G133)*B3</f>
        <v>50</v>
      </c>
      <c r="H132">
        <v>10</v>
      </c>
    </row>
    <row r="133" spans="3:8" x14ac:dyDescent="0.2">
      <c r="C133" s="14" t="s">
        <v>1</v>
      </c>
      <c r="E133" s="14"/>
      <c r="F133">
        <v>35</v>
      </c>
      <c r="H133">
        <v>7</v>
      </c>
    </row>
    <row r="134" spans="3:8" x14ac:dyDescent="0.2">
      <c r="C134" s="14" t="s">
        <v>2</v>
      </c>
      <c r="E134" s="14"/>
      <c r="F134">
        <f>(H134+G135)*B3</f>
        <v>25</v>
      </c>
      <c r="H134">
        <v>5</v>
      </c>
    </row>
    <row r="135" spans="3:8" x14ac:dyDescent="0.2">
      <c r="C135" s="14" t="s">
        <v>3</v>
      </c>
      <c r="D135">
        <v>119845</v>
      </c>
      <c r="E135" s="14" t="s">
        <v>539</v>
      </c>
      <c r="F135">
        <f>(H135+G136)*B3</f>
        <v>15</v>
      </c>
      <c r="H135">
        <v>3</v>
      </c>
    </row>
    <row r="136" spans="3:8" ht="16.5" x14ac:dyDescent="0.25">
      <c r="C136" s="14" t="s">
        <v>4</v>
      </c>
      <c r="E136" s="36" t="s">
        <v>548</v>
      </c>
      <c r="F136">
        <v>10</v>
      </c>
      <c r="H136">
        <v>2</v>
      </c>
    </row>
    <row r="138" spans="3:8" x14ac:dyDescent="0.2">
      <c r="C138" s="1" t="s">
        <v>98</v>
      </c>
      <c r="E138" s="14"/>
    </row>
    <row r="139" spans="3:8" x14ac:dyDescent="0.2">
      <c r="C139" t="s">
        <v>0</v>
      </c>
      <c r="F139">
        <v>50</v>
      </c>
      <c r="H139">
        <v>10</v>
      </c>
    </row>
    <row r="140" spans="3:8" x14ac:dyDescent="0.2">
      <c r="C140" t="s">
        <v>1</v>
      </c>
      <c r="E140" s="14"/>
      <c r="F140">
        <v>35</v>
      </c>
      <c r="H140">
        <v>7</v>
      </c>
    </row>
    <row r="141" spans="3:8" x14ac:dyDescent="0.2">
      <c r="C141" t="s">
        <v>2</v>
      </c>
      <c r="F141">
        <v>25</v>
      </c>
      <c r="H141">
        <v>5</v>
      </c>
    </row>
    <row r="142" spans="3:8" x14ac:dyDescent="0.2">
      <c r="C142" t="s">
        <v>3</v>
      </c>
      <c r="E142" t="s">
        <v>532</v>
      </c>
      <c r="F142">
        <v>15</v>
      </c>
      <c r="H142">
        <v>3</v>
      </c>
    </row>
    <row r="143" spans="3:8" x14ac:dyDescent="0.2">
      <c r="C143" t="s">
        <v>4</v>
      </c>
      <c r="F143">
        <v>10</v>
      </c>
      <c r="H143">
        <v>2</v>
      </c>
    </row>
  </sheetData>
  <phoneticPr fontId="1" type="noConversion"/>
  <pageMargins left="0.75" right="0.75" top="1" bottom="1" header="0.5" footer="0.5"/>
  <pageSetup scale="55" orientation="portrait" r:id="rId1"/>
  <headerFooter alignWithMargins="0"/>
  <rowBreaks count="1" manualBreakCount="1">
    <brk id="66" max="1638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5"/>
  <sheetViews>
    <sheetView view="pageBreakPreview" topLeftCell="B118" zoomScaleNormal="100" zoomScaleSheetLayoutView="100" workbookViewId="0">
      <selection activeCell="E132" sqref="E132"/>
    </sheetView>
  </sheetViews>
  <sheetFormatPr defaultRowHeight="15.75" x14ac:dyDescent="0.25"/>
  <cols>
    <col min="1" max="1" width="31.5703125" bestFit="1" customWidth="1"/>
    <col min="2" max="2" width="11.42578125" bestFit="1" customWidth="1"/>
    <col min="3" max="3" width="19.5703125" bestFit="1" customWidth="1"/>
    <col min="4" max="4" width="19.5703125" customWidth="1"/>
    <col min="5" max="5" width="27.140625" style="10" bestFit="1" customWidth="1"/>
    <col min="6" max="6" width="11.5703125" bestFit="1" customWidth="1"/>
    <col min="7" max="7" width="20.28515625" bestFit="1" customWidth="1"/>
    <col min="8" max="8" width="14" bestFit="1" customWidth="1"/>
    <col min="9" max="9" width="31.5703125" bestFit="1" customWidth="1"/>
    <col min="10" max="10" width="10.85546875" bestFit="1" customWidth="1"/>
  </cols>
  <sheetData>
    <row r="1" spans="1:11" x14ac:dyDescent="0.25">
      <c r="A1" s="1" t="s">
        <v>71</v>
      </c>
      <c r="C1" s="2" t="s">
        <v>24</v>
      </c>
      <c r="D1" s="2" t="s">
        <v>52</v>
      </c>
      <c r="E1" s="13" t="s">
        <v>15</v>
      </c>
      <c r="F1" s="2" t="s">
        <v>16</v>
      </c>
      <c r="G1" s="2" t="s">
        <v>17</v>
      </c>
      <c r="H1" s="2" t="s">
        <v>18</v>
      </c>
    </row>
    <row r="2" spans="1:11" x14ac:dyDescent="0.25">
      <c r="A2" t="s">
        <v>5</v>
      </c>
      <c r="B2" s="9">
        <v>81</v>
      </c>
      <c r="C2" t="s">
        <v>0</v>
      </c>
      <c r="D2">
        <v>64595</v>
      </c>
      <c r="E2" s="10" t="s">
        <v>167</v>
      </c>
      <c r="F2">
        <f>(H2+G2)*B3</f>
        <v>60</v>
      </c>
      <c r="G2" s="8">
        <v>5</v>
      </c>
      <c r="H2">
        <v>10</v>
      </c>
    </row>
    <row r="3" spans="1:11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4.0</v>
      </c>
      <c r="C3" t="s">
        <v>1</v>
      </c>
      <c r="F3">
        <f>(H3+G3)*B3</f>
        <v>28</v>
      </c>
      <c r="G3" s="8"/>
      <c r="H3">
        <v>7</v>
      </c>
    </row>
    <row r="4" spans="1:11" x14ac:dyDescent="0.25">
      <c r="C4" t="s">
        <v>2</v>
      </c>
      <c r="D4">
        <v>63260</v>
      </c>
      <c r="E4" s="10" t="s">
        <v>168</v>
      </c>
      <c r="F4">
        <f>(H4+G4)*B3</f>
        <v>20</v>
      </c>
      <c r="G4" s="8"/>
      <c r="H4">
        <v>5</v>
      </c>
    </row>
    <row r="5" spans="1:11" x14ac:dyDescent="0.25">
      <c r="C5" t="s">
        <v>3</v>
      </c>
      <c r="E5" s="12"/>
      <c r="F5">
        <f>(H5+G5)*B3</f>
        <v>12</v>
      </c>
      <c r="G5" s="8"/>
      <c r="H5">
        <v>3</v>
      </c>
    </row>
    <row r="6" spans="1:11" x14ac:dyDescent="0.25">
      <c r="C6" t="s">
        <v>4</v>
      </c>
      <c r="E6" s="12"/>
      <c r="F6">
        <f>(H6+G6)*B3</f>
        <v>8</v>
      </c>
      <c r="G6" s="8"/>
      <c r="H6">
        <v>2</v>
      </c>
    </row>
    <row r="7" spans="1:11" x14ac:dyDescent="0.25">
      <c r="E7" s="12"/>
      <c r="G7" s="8"/>
    </row>
    <row r="8" spans="1:11" x14ac:dyDescent="0.25">
      <c r="A8" s="23"/>
      <c r="C8" s="2" t="s">
        <v>19</v>
      </c>
      <c r="D8" s="2"/>
      <c r="E8" s="12"/>
      <c r="G8" s="8"/>
    </row>
    <row r="9" spans="1:11" x14ac:dyDescent="0.25">
      <c r="A9" s="23"/>
      <c r="C9" t="s">
        <v>0</v>
      </c>
      <c r="F9">
        <f>(H9+G9)*B3</f>
        <v>40</v>
      </c>
      <c r="G9" s="8"/>
      <c r="H9">
        <v>10</v>
      </c>
    </row>
    <row r="10" spans="1:11" x14ac:dyDescent="0.25">
      <c r="A10" s="23"/>
      <c r="C10" t="s">
        <v>1</v>
      </c>
      <c r="D10">
        <v>66604</v>
      </c>
      <c r="E10" s="12" t="s">
        <v>169</v>
      </c>
      <c r="F10">
        <f>(H10+G10)*B3</f>
        <v>32</v>
      </c>
      <c r="G10" s="8">
        <v>1</v>
      </c>
      <c r="H10">
        <v>7</v>
      </c>
    </row>
    <row r="11" spans="1:11" x14ac:dyDescent="0.25">
      <c r="A11" s="23"/>
      <c r="C11" t="s">
        <v>2</v>
      </c>
      <c r="E11" s="12"/>
      <c r="F11">
        <f>(H11+G11)*B3</f>
        <v>20</v>
      </c>
      <c r="G11" s="8"/>
      <c r="H11">
        <v>5</v>
      </c>
    </row>
    <row r="12" spans="1:11" x14ac:dyDescent="0.25">
      <c r="A12" s="23"/>
      <c r="C12" t="s">
        <v>3</v>
      </c>
      <c r="E12" s="12"/>
      <c r="F12">
        <f>(H12+G12)*B3</f>
        <v>12</v>
      </c>
      <c r="G12" s="8"/>
      <c r="H12">
        <v>3</v>
      </c>
    </row>
    <row r="13" spans="1:11" x14ac:dyDescent="0.25">
      <c r="A13" s="23"/>
      <c r="C13" t="s">
        <v>4</v>
      </c>
      <c r="E13" s="12"/>
      <c r="F13">
        <f>(H13+G13)*B3</f>
        <v>8</v>
      </c>
      <c r="G13" s="8"/>
      <c r="H13">
        <v>2</v>
      </c>
    </row>
    <row r="14" spans="1:11" x14ac:dyDescent="0.25">
      <c r="A14" s="23"/>
      <c r="E14" s="12"/>
      <c r="G14" s="8"/>
      <c r="K14" s="3"/>
    </row>
    <row r="15" spans="1:11" x14ac:dyDescent="0.25">
      <c r="A15" s="23"/>
      <c r="C15" s="2" t="s">
        <v>20</v>
      </c>
      <c r="D15" s="2"/>
      <c r="E15" s="12"/>
      <c r="G15" s="8"/>
      <c r="K15" s="3"/>
    </row>
    <row r="16" spans="1:11" x14ac:dyDescent="0.25">
      <c r="A16" s="23"/>
      <c r="C16" t="s">
        <v>0</v>
      </c>
      <c r="D16">
        <v>68002</v>
      </c>
      <c r="E16" s="10" t="s">
        <v>170</v>
      </c>
      <c r="F16">
        <f>(H16+G16)*B3</f>
        <v>64</v>
      </c>
      <c r="G16" s="8">
        <v>6</v>
      </c>
      <c r="H16">
        <v>10</v>
      </c>
      <c r="K16" s="3"/>
    </row>
    <row r="17" spans="1:11" x14ac:dyDescent="0.25">
      <c r="C17" t="s">
        <v>1</v>
      </c>
      <c r="D17">
        <v>67131</v>
      </c>
      <c r="E17" s="10" t="s">
        <v>171</v>
      </c>
      <c r="F17">
        <f>(H17+G17)*B3</f>
        <v>28</v>
      </c>
      <c r="G17" s="8"/>
      <c r="H17">
        <v>7</v>
      </c>
      <c r="K17" s="3"/>
    </row>
    <row r="18" spans="1:11" x14ac:dyDescent="0.25">
      <c r="C18" t="s">
        <v>2</v>
      </c>
      <c r="F18">
        <f>(H18+G18)*B3</f>
        <v>20</v>
      </c>
      <c r="G18" s="8"/>
      <c r="H18">
        <v>5</v>
      </c>
      <c r="K18" s="3"/>
    </row>
    <row r="19" spans="1:11" x14ac:dyDescent="0.25">
      <c r="C19" t="s">
        <v>3</v>
      </c>
      <c r="F19">
        <f>(H19+G19)*B3</f>
        <v>12</v>
      </c>
      <c r="G19" s="8"/>
      <c r="H19">
        <v>3</v>
      </c>
      <c r="K19" s="3"/>
    </row>
    <row r="20" spans="1:11" x14ac:dyDescent="0.25">
      <c r="A20" s="1"/>
      <c r="B20" s="1"/>
      <c r="C20" t="s">
        <v>4</v>
      </c>
      <c r="F20">
        <f>(H20+G20)*B3</f>
        <v>8</v>
      </c>
      <c r="G20" s="8"/>
      <c r="H20">
        <v>2</v>
      </c>
      <c r="K20" s="3"/>
    </row>
    <row r="21" spans="1:11" x14ac:dyDescent="0.25">
      <c r="E21" s="12"/>
      <c r="G21" s="8"/>
      <c r="K21" s="3"/>
    </row>
    <row r="22" spans="1:11" x14ac:dyDescent="0.25">
      <c r="C22" s="2" t="s">
        <v>21</v>
      </c>
      <c r="D22" s="2"/>
      <c r="E22" s="12"/>
      <c r="G22" s="8"/>
      <c r="K22" s="3"/>
    </row>
    <row r="23" spans="1:11" x14ac:dyDescent="0.25">
      <c r="C23" t="s">
        <v>0</v>
      </c>
      <c r="D23">
        <v>67450</v>
      </c>
      <c r="E23" s="10" t="s">
        <v>172</v>
      </c>
      <c r="F23">
        <f>(H23+G23)*B3</f>
        <v>44</v>
      </c>
      <c r="G23" s="8">
        <v>1</v>
      </c>
      <c r="H23">
        <v>10</v>
      </c>
      <c r="K23" s="3"/>
    </row>
    <row r="24" spans="1:11" x14ac:dyDescent="0.25">
      <c r="C24" t="s">
        <v>1</v>
      </c>
      <c r="D24">
        <v>67415</v>
      </c>
      <c r="E24" s="10" t="s">
        <v>173</v>
      </c>
      <c r="F24">
        <f>(H24+G24)*B3</f>
        <v>28</v>
      </c>
      <c r="G24" s="8"/>
      <c r="H24">
        <v>7</v>
      </c>
      <c r="K24" s="3"/>
    </row>
    <row r="25" spans="1:11" x14ac:dyDescent="0.25">
      <c r="C25" t="s">
        <v>2</v>
      </c>
      <c r="D25" s="14" t="s">
        <v>117</v>
      </c>
      <c r="E25" s="10" t="s">
        <v>174</v>
      </c>
      <c r="F25">
        <f>(H25+G25)*B3</f>
        <v>20</v>
      </c>
      <c r="G25" s="8"/>
      <c r="H25">
        <v>5</v>
      </c>
    </row>
    <row r="26" spans="1:11" x14ac:dyDescent="0.25">
      <c r="C26" t="s">
        <v>3</v>
      </c>
      <c r="D26">
        <v>67977</v>
      </c>
      <c r="E26" s="10" t="s">
        <v>175</v>
      </c>
      <c r="F26">
        <f>(H26+G26)*B3</f>
        <v>12</v>
      </c>
      <c r="G26" s="8"/>
      <c r="H26">
        <v>3</v>
      </c>
    </row>
    <row r="27" spans="1:11" x14ac:dyDescent="0.25">
      <c r="C27" t="s">
        <v>4</v>
      </c>
      <c r="D27">
        <v>67784</v>
      </c>
      <c r="E27" s="10" t="s">
        <v>176</v>
      </c>
      <c r="F27">
        <f>(H27+G27)*B3</f>
        <v>8</v>
      </c>
      <c r="G27" s="8"/>
      <c r="H27">
        <v>2</v>
      </c>
    </row>
    <row r="28" spans="1:11" x14ac:dyDescent="0.25">
      <c r="B28" s="3"/>
      <c r="E28" s="12"/>
      <c r="G28" s="8"/>
    </row>
    <row r="29" spans="1:11" x14ac:dyDescent="0.25">
      <c r="B29" s="3"/>
      <c r="C29" s="2" t="s">
        <v>22</v>
      </c>
      <c r="D29" s="2"/>
      <c r="E29" s="12"/>
      <c r="G29" s="8"/>
    </row>
    <row r="30" spans="1:11" ht="14.25" x14ac:dyDescent="0.2">
      <c r="B30" s="3"/>
      <c r="C30" t="s">
        <v>0</v>
      </c>
      <c r="E30" s="35" t="s">
        <v>338</v>
      </c>
      <c r="F30">
        <f>(H30+G30)*B3</f>
        <v>40</v>
      </c>
      <c r="G30" s="8"/>
      <c r="H30">
        <v>10</v>
      </c>
    </row>
    <row r="31" spans="1:11" x14ac:dyDescent="0.25">
      <c r="B31" s="3"/>
      <c r="C31" t="s">
        <v>1</v>
      </c>
      <c r="D31" s="14">
        <v>68010</v>
      </c>
      <c r="E31" s="10" t="s">
        <v>177</v>
      </c>
      <c r="F31">
        <f>(H31+G31)*B3</f>
        <v>28</v>
      </c>
      <c r="G31" s="8"/>
      <c r="H31">
        <v>7</v>
      </c>
    </row>
    <row r="32" spans="1:11" x14ac:dyDescent="0.25">
      <c r="B32" s="3"/>
      <c r="C32" t="s">
        <v>2</v>
      </c>
      <c r="D32" s="14"/>
      <c r="E32" s="10" t="s">
        <v>178</v>
      </c>
      <c r="F32">
        <f>(H32+G32)*B3</f>
        <v>20</v>
      </c>
      <c r="G32" s="8"/>
      <c r="H32">
        <v>5</v>
      </c>
    </row>
    <row r="33" spans="2:8" x14ac:dyDescent="0.25">
      <c r="B33" s="3"/>
      <c r="C33" t="s">
        <v>3</v>
      </c>
      <c r="D33" s="14"/>
      <c r="E33" s="10" t="s">
        <v>179</v>
      </c>
      <c r="F33">
        <f>(H33+G33)*B3</f>
        <v>12</v>
      </c>
      <c r="G33" s="8"/>
      <c r="H33">
        <v>3</v>
      </c>
    </row>
    <row r="34" spans="2:8" x14ac:dyDescent="0.25">
      <c r="B34" s="3"/>
      <c r="C34" t="s">
        <v>4</v>
      </c>
      <c r="D34" s="14">
        <v>68046</v>
      </c>
      <c r="E34" s="10" t="s">
        <v>180</v>
      </c>
      <c r="F34">
        <f>(H34+G34)*B3</f>
        <v>8</v>
      </c>
      <c r="G34" s="8"/>
      <c r="H34">
        <v>2</v>
      </c>
    </row>
    <row r="35" spans="2:8" x14ac:dyDescent="0.25">
      <c r="B35" s="3"/>
      <c r="E35" s="12"/>
      <c r="G35" s="8"/>
    </row>
    <row r="36" spans="2:8" x14ac:dyDescent="0.25">
      <c r="B36" s="3"/>
      <c r="C36" s="2" t="s">
        <v>23</v>
      </c>
      <c r="D36" s="2"/>
      <c r="E36" s="12"/>
      <c r="G36" s="8"/>
    </row>
    <row r="37" spans="2:8" x14ac:dyDescent="0.25">
      <c r="B37" s="3"/>
      <c r="C37" t="s">
        <v>0</v>
      </c>
      <c r="D37" s="14">
        <v>68009</v>
      </c>
      <c r="E37" s="10" t="s">
        <v>181</v>
      </c>
      <c r="F37">
        <f>(H37+G37)*B3</f>
        <v>40</v>
      </c>
      <c r="G37" s="8"/>
      <c r="H37">
        <v>10</v>
      </c>
    </row>
    <row r="38" spans="2:8" x14ac:dyDescent="0.25">
      <c r="B38" s="3"/>
      <c r="C38" t="s">
        <v>1</v>
      </c>
      <c r="D38" s="14">
        <v>68069</v>
      </c>
      <c r="E38" s="10" t="s">
        <v>187</v>
      </c>
      <c r="F38">
        <f>(H38+G38)*B3</f>
        <v>28</v>
      </c>
      <c r="G38" s="8"/>
      <c r="H38">
        <v>7</v>
      </c>
    </row>
    <row r="39" spans="2:8" x14ac:dyDescent="0.25">
      <c r="C39" t="s">
        <v>2</v>
      </c>
      <c r="D39" s="14">
        <v>68047</v>
      </c>
      <c r="E39" s="10" t="s">
        <v>188</v>
      </c>
      <c r="F39">
        <f>(H39+G39)*B3</f>
        <v>20</v>
      </c>
      <c r="G39" s="8"/>
      <c r="H39">
        <v>5</v>
      </c>
    </row>
    <row r="40" spans="2:8" x14ac:dyDescent="0.25">
      <c r="C40" t="s">
        <v>3</v>
      </c>
      <c r="D40" s="14" t="s">
        <v>117</v>
      </c>
      <c r="E40" s="10" t="s">
        <v>189</v>
      </c>
      <c r="F40">
        <f>(H40+G40)*B3</f>
        <v>12</v>
      </c>
      <c r="G40" s="8"/>
      <c r="H40">
        <v>3</v>
      </c>
    </row>
    <row r="41" spans="2:8" x14ac:dyDescent="0.25">
      <c r="C41" t="s">
        <v>4</v>
      </c>
      <c r="D41" s="14" t="s">
        <v>117</v>
      </c>
      <c r="E41" s="12" t="s">
        <v>190</v>
      </c>
      <c r="F41">
        <f>(H41+G41)*B3</f>
        <v>8</v>
      </c>
      <c r="G41" s="8"/>
      <c r="H41">
        <v>2</v>
      </c>
    </row>
    <row r="42" spans="2:8" x14ac:dyDescent="0.25">
      <c r="E42" s="12"/>
      <c r="G42" s="8"/>
    </row>
    <row r="43" spans="2:8" x14ac:dyDescent="0.25">
      <c r="C43" s="2" t="s">
        <v>32</v>
      </c>
      <c r="D43" s="2"/>
      <c r="E43" s="12"/>
      <c r="G43" s="8"/>
    </row>
    <row r="44" spans="2:8" x14ac:dyDescent="0.25">
      <c r="C44" s="2" t="s">
        <v>33</v>
      </c>
      <c r="D44" s="2"/>
      <c r="E44" s="12"/>
      <c r="G44" s="8"/>
    </row>
    <row r="45" spans="2:8" x14ac:dyDescent="0.25">
      <c r="C45" t="s">
        <v>0</v>
      </c>
      <c r="D45">
        <v>116421</v>
      </c>
      <c r="E45" s="10" t="s">
        <v>191</v>
      </c>
      <c r="F45">
        <f>(H45+G45)*B3</f>
        <v>56</v>
      </c>
      <c r="G45" s="8">
        <v>4</v>
      </c>
      <c r="H45">
        <v>10</v>
      </c>
    </row>
    <row r="46" spans="2:8" x14ac:dyDescent="0.25">
      <c r="C46" t="s">
        <v>1</v>
      </c>
      <c r="D46">
        <v>124713</v>
      </c>
      <c r="E46" s="10" t="s">
        <v>192</v>
      </c>
      <c r="F46">
        <f>(H46+G46)*B3</f>
        <v>28</v>
      </c>
      <c r="G46" s="8"/>
      <c r="H46">
        <v>7</v>
      </c>
    </row>
    <row r="47" spans="2:8" x14ac:dyDescent="0.25">
      <c r="C47" t="s">
        <v>2</v>
      </c>
      <c r="D47">
        <v>109527</v>
      </c>
      <c r="E47" s="10" t="s">
        <v>193</v>
      </c>
      <c r="F47">
        <f>(H47+G47)*B3</f>
        <v>20</v>
      </c>
      <c r="G47" s="8"/>
      <c r="H47">
        <v>5</v>
      </c>
    </row>
    <row r="48" spans="2:8" x14ac:dyDescent="0.25">
      <c r="C48" t="s">
        <v>3</v>
      </c>
      <c r="D48">
        <v>112228</v>
      </c>
      <c r="E48" s="10" t="s">
        <v>194</v>
      </c>
      <c r="F48">
        <f>(H48+G48)*B3</f>
        <v>12</v>
      </c>
      <c r="G48" s="8"/>
      <c r="H48">
        <v>3</v>
      </c>
    </row>
    <row r="49" spans="3:8" x14ac:dyDescent="0.25">
      <c r="C49" t="s">
        <v>4</v>
      </c>
      <c r="D49">
        <v>123671</v>
      </c>
      <c r="E49" s="10" t="s">
        <v>195</v>
      </c>
      <c r="F49">
        <f>(H49+G49)*B3</f>
        <v>8</v>
      </c>
      <c r="G49" s="8"/>
      <c r="H49">
        <v>2</v>
      </c>
    </row>
    <row r="50" spans="3:8" x14ac:dyDescent="0.25">
      <c r="E50" s="12"/>
      <c r="G50" s="8"/>
    </row>
    <row r="51" spans="3:8" x14ac:dyDescent="0.25">
      <c r="C51" s="2" t="s">
        <v>26</v>
      </c>
      <c r="D51" s="2"/>
      <c r="E51" s="12"/>
      <c r="G51" s="8"/>
    </row>
    <row r="52" spans="3:8" x14ac:dyDescent="0.25">
      <c r="C52" s="2" t="s">
        <v>33</v>
      </c>
      <c r="D52" s="2"/>
      <c r="E52" s="12"/>
      <c r="G52" s="8"/>
    </row>
    <row r="53" spans="3:8" x14ac:dyDescent="0.25">
      <c r="C53" t="s">
        <v>0</v>
      </c>
      <c r="D53">
        <v>121431</v>
      </c>
      <c r="E53" s="10" t="s">
        <v>350</v>
      </c>
      <c r="F53">
        <f>(H53+G53)*B3</f>
        <v>40</v>
      </c>
      <c r="G53" s="8"/>
      <c r="H53">
        <v>10</v>
      </c>
    </row>
    <row r="54" spans="3:8" x14ac:dyDescent="0.25">
      <c r="C54" t="s">
        <v>1</v>
      </c>
      <c r="D54">
        <v>121475</v>
      </c>
      <c r="E54" s="10" t="s">
        <v>196</v>
      </c>
      <c r="F54">
        <f>(H54+G54)*B3</f>
        <v>28</v>
      </c>
      <c r="G54" s="8"/>
      <c r="H54">
        <v>7</v>
      </c>
    </row>
    <row r="55" spans="3:8" x14ac:dyDescent="0.25">
      <c r="C55" t="s">
        <v>2</v>
      </c>
      <c r="E55" s="10" t="s">
        <v>197</v>
      </c>
      <c r="F55">
        <f>(H55+G55)*B3</f>
        <v>20</v>
      </c>
      <c r="G55" s="8"/>
      <c r="H55">
        <v>5</v>
      </c>
    </row>
    <row r="56" spans="3:8" x14ac:dyDescent="0.25">
      <c r="C56" t="s">
        <v>3</v>
      </c>
      <c r="D56">
        <v>115865</v>
      </c>
      <c r="E56" s="10" t="s">
        <v>351</v>
      </c>
      <c r="F56">
        <f>(H56+G56)*B3</f>
        <v>12</v>
      </c>
      <c r="G56" s="8"/>
      <c r="H56">
        <v>3</v>
      </c>
    </row>
    <row r="57" spans="3:8" x14ac:dyDescent="0.25">
      <c r="C57" t="s">
        <v>4</v>
      </c>
      <c r="D57">
        <v>105893</v>
      </c>
      <c r="E57" s="10" t="s">
        <v>198</v>
      </c>
      <c r="F57">
        <f>(H57+G57)*B3</f>
        <v>8</v>
      </c>
      <c r="G57" s="8"/>
      <c r="H57">
        <v>2</v>
      </c>
    </row>
    <row r="58" spans="3:8" x14ac:dyDescent="0.25">
      <c r="E58" s="12"/>
      <c r="G58" s="8"/>
    </row>
    <row r="59" spans="3:8" x14ac:dyDescent="0.25">
      <c r="C59" s="1"/>
      <c r="D59" s="2"/>
      <c r="E59" s="12"/>
      <c r="G59" s="8"/>
    </row>
    <row r="60" spans="3:8" x14ac:dyDescent="0.25">
      <c r="C60" s="2" t="s">
        <v>53</v>
      </c>
      <c r="D60" s="2"/>
      <c r="E60" s="12"/>
      <c r="G60" s="8"/>
    </row>
    <row r="61" spans="3:8" x14ac:dyDescent="0.25">
      <c r="C61" t="s">
        <v>0</v>
      </c>
      <c r="D61">
        <v>123358</v>
      </c>
      <c r="E61" s="10" t="s">
        <v>199</v>
      </c>
      <c r="F61">
        <f>(H61+G61)*B3</f>
        <v>40</v>
      </c>
      <c r="G61" s="8"/>
      <c r="H61">
        <v>10</v>
      </c>
    </row>
    <row r="62" spans="3:8" x14ac:dyDescent="0.25">
      <c r="C62" t="s">
        <v>1</v>
      </c>
      <c r="D62">
        <v>124478</v>
      </c>
      <c r="E62" s="10" t="s">
        <v>200</v>
      </c>
      <c r="F62">
        <f>(H62+G62)*B3</f>
        <v>28</v>
      </c>
      <c r="G62" s="8"/>
      <c r="H62">
        <v>7</v>
      </c>
    </row>
    <row r="63" spans="3:8" x14ac:dyDescent="0.25">
      <c r="C63" t="s">
        <v>2</v>
      </c>
      <c r="D63">
        <v>124922</v>
      </c>
      <c r="E63" s="10" t="s">
        <v>201</v>
      </c>
      <c r="F63">
        <f>(H63+G63)*B3</f>
        <v>20</v>
      </c>
      <c r="G63" s="8"/>
      <c r="H63">
        <v>5</v>
      </c>
    </row>
    <row r="64" spans="3:8" x14ac:dyDescent="0.25">
      <c r="C64" t="s">
        <v>3</v>
      </c>
      <c r="D64">
        <v>123506</v>
      </c>
      <c r="E64" s="10" t="s">
        <v>202</v>
      </c>
      <c r="F64">
        <f>(H64+G64)*B3</f>
        <v>12</v>
      </c>
      <c r="G64" s="8"/>
      <c r="H64">
        <v>3</v>
      </c>
    </row>
    <row r="65" spans="3:8" x14ac:dyDescent="0.25">
      <c r="C65" t="s">
        <v>4</v>
      </c>
      <c r="E65" s="10" t="s">
        <v>203</v>
      </c>
      <c r="F65">
        <f>(H65+G65)*B3</f>
        <v>8</v>
      </c>
      <c r="G65" s="8"/>
      <c r="H65">
        <v>2</v>
      </c>
    </row>
    <row r="66" spans="3:8" x14ac:dyDescent="0.25">
      <c r="E66" s="12"/>
      <c r="G66" s="8"/>
    </row>
    <row r="67" spans="3:8" x14ac:dyDescent="0.25">
      <c r="C67" s="2" t="s">
        <v>27</v>
      </c>
      <c r="D67" s="2"/>
      <c r="E67" s="12"/>
      <c r="G67" s="8"/>
    </row>
    <row r="68" spans="3:8" x14ac:dyDescent="0.25">
      <c r="C68" t="s">
        <v>0</v>
      </c>
      <c r="D68">
        <v>127919</v>
      </c>
      <c r="E68" s="10" t="s">
        <v>204</v>
      </c>
      <c r="F68">
        <f>(H68+G68)*B3</f>
        <v>64</v>
      </c>
      <c r="G68" s="8">
        <v>6</v>
      </c>
      <c r="H68">
        <v>10</v>
      </c>
    </row>
    <row r="69" spans="3:8" x14ac:dyDescent="0.25">
      <c r="C69" t="s">
        <v>1</v>
      </c>
      <c r="D69" s="14" t="s">
        <v>126</v>
      </c>
      <c r="E69" s="10" t="s">
        <v>205</v>
      </c>
      <c r="F69">
        <f>(H69+G69)*B3</f>
        <v>28</v>
      </c>
      <c r="G69" s="8"/>
      <c r="H69">
        <v>7</v>
      </c>
    </row>
    <row r="70" spans="3:8" x14ac:dyDescent="0.25">
      <c r="C70" t="s">
        <v>2</v>
      </c>
      <c r="D70">
        <v>124979</v>
      </c>
      <c r="E70" s="10" t="s">
        <v>206</v>
      </c>
      <c r="F70">
        <f>(H70+G70)*B3</f>
        <v>20</v>
      </c>
      <c r="G70" s="8"/>
      <c r="H70">
        <v>5</v>
      </c>
    </row>
    <row r="71" spans="3:8" x14ac:dyDescent="0.25">
      <c r="C71" t="s">
        <v>3</v>
      </c>
      <c r="D71">
        <v>124984</v>
      </c>
      <c r="E71" s="10" t="s">
        <v>207</v>
      </c>
      <c r="F71">
        <f>(H71+G71)*B3</f>
        <v>12</v>
      </c>
      <c r="G71" s="8"/>
      <c r="H71">
        <v>3</v>
      </c>
    </row>
    <row r="72" spans="3:8" x14ac:dyDescent="0.25">
      <c r="C72" t="s">
        <v>4</v>
      </c>
      <c r="D72">
        <v>126195</v>
      </c>
      <c r="E72" s="10" t="s">
        <v>208</v>
      </c>
      <c r="F72">
        <f>(H72+G72)*B3</f>
        <v>8</v>
      </c>
      <c r="G72" s="8"/>
      <c r="H72">
        <v>2</v>
      </c>
    </row>
    <row r="73" spans="3:8" x14ac:dyDescent="0.25">
      <c r="E73" s="12"/>
      <c r="G73" s="8"/>
    </row>
    <row r="74" spans="3:8" x14ac:dyDescent="0.25">
      <c r="C74" s="2" t="s">
        <v>28</v>
      </c>
      <c r="D74" s="2"/>
      <c r="E74" s="12"/>
      <c r="G74" s="8"/>
    </row>
    <row r="75" spans="3:8" x14ac:dyDescent="0.25">
      <c r="C75" t="s">
        <v>0</v>
      </c>
      <c r="D75">
        <v>126210</v>
      </c>
      <c r="E75" s="10" t="s">
        <v>209</v>
      </c>
      <c r="F75">
        <f>(H75+G75)*B3</f>
        <v>40</v>
      </c>
      <c r="G75" s="8"/>
      <c r="H75">
        <v>10</v>
      </c>
    </row>
    <row r="76" spans="3:8" x14ac:dyDescent="0.25">
      <c r="C76" t="s">
        <v>1</v>
      </c>
      <c r="D76">
        <v>126481</v>
      </c>
      <c r="E76" s="10" t="s">
        <v>210</v>
      </c>
      <c r="F76">
        <f>(H76+G76)*B3</f>
        <v>28</v>
      </c>
      <c r="G76" s="8"/>
      <c r="H76">
        <v>7</v>
      </c>
    </row>
    <row r="77" spans="3:8" x14ac:dyDescent="0.25">
      <c r="C77" t="s">
        <v>2</v>
      </c>
      <c r="F77">
        <f>(H77+G77)*B3</f>
        <v>20</v>
      </c>
      <c r="G77" s="8"/>
      <c r="H77">
        <v>5</v>
      </c>
    </row>
    <row r="78" spans="3:8" x14ac:dyDescent="0.25">
      <c r="C78" t="s">
        <v>3</v>
      </c>
      <c r="D78" s="14"/>
      <c r="F78">
        <f>(H78+G78)*B3</f>
        <v>12</v>
      </c>
      <c r="G78" s="8"/>
      <c r="H78">
        <v>3</v>
      </c>
    </row>
    <row r="79" spans="3:8" x14ac:dyDescent="0.25">
      <c r="C79" t="s">
        <v>4</v>
      </c>
      <c r="D79" s="14"/>
      <c r="F79">
        <f>(H79+G79)*B3</f>
        <v>8</v>
      </c>
      <c r="G79" s="8"/>
      <c r="H79">
        <v>2</v>
      </c>
    </row>
    <row r="80" spans="3:8" x14ac:dyDescent="0.25">
      <c r="E80" s="12"/>
      <c r="G80" s="8"/>
    </row>
    <row r="81" spans="3:8" x14ac:dyDescent="0.25">
      <c r="C81" s="2" t="s">
        <v>29</v>
      </c>
      <c r="D81" s="2"/>
      <c r="E81" s="12"/>
      <c r="G81" s="8"/>
    </row>
    <row r="82" spans="3:8" x14ac:dyDescent="0.25">
      <c r="C82" t="s">
        <v>0</v>
      </c>
      <c r="D82">
        <v>128308</v>
      </c>
      <c r="E82" s="10" t="s">
        <v>211</v>
      </c>
      <c r="F82">
        <f>(H82+G82)*B3</f>
        <v>48</v>
      </c>
      <c r="G82" s="8">
        <v>2</v>
      </c>
      <c r="H82">
        <v>10</v>
      </c>
    </row>
    <row r="83" spans="3:8" x14ac:dyDescent="0.25">
      <c r="C83" t="s">
        <v>1</v>
      </c>
      <c r="D83">
        <v>128006</v>
      </c>
      <c r="E83" s="10" t="s">
        <v>212</v>
      </c>
      <c r="F83">
        <f>(H83+G83)*B3</f>
        <v>32</v>
      </c>
      <c r="G83" s="8">
        <v>1</v>
      </c>
      <c r="H83">
        <v>7</v>
      </c>
    </row>
    <row r="84" spans="3:8" x14ac:dyDescent="0.25">
      <c r="C84" t="s">
        <v>2</v>
      </c>
      <c r="D84">
        <v>127460</v>
      </c>
      <c r="E84" s="10" t="s">
        <v>213</v>
      </c>
      <c r="F84">
        <f>(H84+G84)*B3</f>
        <v>20</v>
      </c>
      <c r="G84" s="8"/>
      <c r="H84">
        <v>5</v>
      </c>
    </row>
    <row r="85" spans="3:8" x14ac:dyDescent="0.25">
      <c r="C85" t="s">
        <v>3</v>
      </c>
      <c r="D85">
        <v>128627</v>
      </c>
      <c r="E85" s="10" t="s">
        <v>287</v>
      </c>
      <c r="F85">
        <f>(H85+G85)*B3</f>
        <v>12</v>
      </c>
      <c r="G85" s="8"/>
      <c r="H85">
        <v>3</v>
      </c>
    </row>
    <row r="86" spans="3:8" x14ac:dyDescent="0.25">
      <c r="C86" t="s">
        <v>4</v>
      </c>
      <c r="D86">
        <v>127402</v>
      </c>
      <c r="E86" s="10" t="s">
        <v>214</v>
      </c>
      <c r="F86">
        <f>(H86+G86)*B3</f>
        <v>8</v>
      </c>
      <c r="G86" s="8"/>
      <c r="H86">
        <v>2</v>
      </c>
    </row>
    <row r="87" spans="3:8" x14ac:dyDescent="0.25">
      <c r="E87" s="12"/>
      <c r="G87" s="8"/>
    </row>
    <row r="88" spans="3:8" x14ac:dyDescent="0.25">
      <c r="C88" s="2" t="s">
        <v>13</v>
      </c>
      <c r="D88" s="2"/>
      <c r="E88" s="12"/>
      <c r="G88" s="8"/>
    </row>
    <row r="89" spans="3:8" x14ac:dyDescent="0.25">
      <c r="C89" t="s">
        <v>0</v>
      </c>
      <c r="D89" s="14" t="s">
        <v>126</v>
      </c>
      <c r="E89" s="10" t="s">
        <v>354</v>
      </c>
      <c r="F89">
        <f>(H89+G89)*B3</f>
        <v>40</v>
      </c>
      <c r="G89" s="8"/>
      <c r="H89">
        <f>G92+10</f>
        <v>10</v>
      </c>
    </row>
    <row r="90" spans="3:8" x14ac:dyDescent="0.25">
      <c r="C90" t="s">
        <v>1</v>
      </c>
      <c r="D90" s="14">
        <v>128577</v>
      </c>
      <c r="E90" s="10" t="s">
        <v>215</v>
      </c>
      <c r="F90">
        <f>(H90+G90)*B3</f>
        <v>28</v>
      </c>
      <c r="G90" s="8"/>
      <c r="H90">
        <f>G93+7</f>
        <v>7</v>
      </c>
    </row>
    <row r="91" spans="3:8" x14ac:dyDescent="0.25">
      <c r="C91" t="s">
        <v>2</v>
      </c>
      <c r="D91" s="14">
        <v>128663</v>
      </c>
      <c r="E91" s="10" t="s">
        <v>216</v>
      </c>
      <c r="F91">
        <f>(H91+G91)*B3</f>
        <v>20</v>
      </c>
      <c r="G91" s="8"/>
      <c r="H91">
        <f>G94+5</f>
        <v>5</v>
      </c>
    </row>
    <row r="92" spans="3:8" ht="15" x14ac:dyDescent="0.2">
      <c r="C92" t="s">
        <v>3</v>
      </c>
      <c r="D92" s="34">
        <v>128592</v>
      </c>
      <c r="E92" s="34" t="s">
        <v>290</v>
      </c>
      <c r="F92">
        <f>(H92+G92)*B3</f>
        <v>12</v>
      </c>
      <c r="G92" s="8"/>
      <c r="H92">
        <f>G95+3</f>
        <v>3</v>
      </c>
    </row>
    <row r="93" spans="3:8" x14ac:dyDescent="0.25">
      <c r="C93" t="s">
        <v>4</v>
      </c>
      <c r="D93" s="14">
        <v>128738</v>
      </c>
      <c r="E93" s="10" t="s">
        <v>217</v>
      </c>
      <c r="F93">
        <f>(H93+G93)*B3</f>
        <v>8</v>
      </c>
      <c r="G93" s="8"/>
      <c r="H93">
        <f>G96+2</f>
        <v>2</v>
      </c>
    </row>
    <row r="94" spans="3:8" x14ac:dyDescent="0.25">
      <c r="E94" s="12"/>
      <c r="G94" s="8"/>
    </row>
    <row r="95" spans="3:8" x14ac:dyDescent="0.25">
      <c r="C95" s="2" t="s">
        <v>14</v>
      </c>
      <c r="D95" s="2"/>
      <c r="E95" s="12"/>
      <c r="G95" s="8"/>
    </row>
    <row r="96" spans="3:8" x14ac:dyDescent="0.25">
      <c r="C96" t="s">
        <v>0</v>
      </c>
      <c r="D96" s="14" t="s">
        <v>126</v>
      </c>
      <c r="E96" s="10" t="s">
        <v>295</v>
      </c>
      <c r="F96">
        <f>(H96+G96)*B3</f>
        <v>40</v>
      </c>
      <c r="G96" s="8"/>
      <c r="H96">
        <f>G100+10</f>
        <v>10</v>
      </c>
    </row>
    <row r="97" spans="3:9" x14ac:dyDescent="0.25">
      <c r="C97" t="s">
        <v>1</v>
      </c>
      <c r="D97" s="14"/>
      <c r="E97" s="10" t="s">
        <v>179</v>
      </c>
      <c r="F97">
        <f>(H97+G97)*B3</f>
        <v>28</v>
      </c>
      <c r="G97" s="8"/>
      <c r="H97">
        <f>G101+7</f>
        <v>7</v>
      </c>
    </row>
    <row r="98" spans="3:9" x14ac:dyDescent="0.25">
      <c r="C98" t="s">
        <v>2</v>
      </c>
      <c r="D98" s="14">
        <v>128661</v>
      </c>
      <c r="E98" s="10" t="s">
        <v>355</v>
      </c>
      <c r="F98">
        <f>(H98+G98)*B3</f>
        <v>20</v>
      </c>
      <c r="G98" s="8"/>
      <c r="H98">
        <f>G102+5</f>
        <v>5</v>
      </c>
    </row>
    <row r="99" spans="3:9" x14ac:dyDescent="0.25">
      <c r="C99" t="s">
        <v>3</v>
      </c>
      <c r="D99" s="14">
        <v>128691</v>
      </c>
      <c r="E99" s="10" t="s">
        <v>218</v>
      </c>
      <c r="F99">
        <f>(H99+G99)*B3</f>
        <v>24</v>
      </c>
      <c r="G99" s="8"/>
      <c r="H99">
        <f>G103+3</f>
        <v>6</v>
      </c>
    </row>
    <row r="100" spans="3:9" x14ac:dyDescent="0.25">
      <c r="C100" t="s">
        <v>4</v>
      </c>
      <c r="D100" s="14">
        <v>128690</v>
      </c>
      <c r="E100" s="10" t="s">
        <v>219</v>
      </c>
      <c r="F100">
        <f>(H100+G100)*B3</f>
        <v>8</v>
      </c>
      <c r="G100" s="8"/>
      <c r="H100">
        <f>G104+2</f>
        <v>2</v>
      </c>
    </row>
    <row r="101" spans="3:9" x14ac:dyDescent="0.25">
      <c r="E101" s="12"/>
      <c r="G101" s="8"/>
      <c r="I101" s="19"/>
    </row>
    <row r="102" spans="3:9" x14ac:dyDescent="0.25">
      <c r="C102" s="1" t="s">
        <v>46</v>
      </c>
      <c r="D102" s="2"/>
      <c r="E102" s="12"/>
      <c r="G102" s="8"/>
    </row>
    <row r="103" spans="3:9" x14ac:dyDescent="0.25">
      <c r="C103" s="14" t="s">
        <v>0</v>
      </c>
      <c r="D103" s="14">
        <v>66108</v>
      </c>
      <c r="E103" s="10" t="s">
        <v>220</v>
      </c>
      <c r="F103">
        <f>(H103+G103)*B3</f>
        <v>52</v>
      </c>
      <c r="G103" s="8">
        <v>3</v>
      </c>
      <c r="H103">
        <v>10</v>
      </c>
    </row>
    <row r="104" spans="3:9" x14ac:dyDescent="0.25">
      <c r="C104" t="s">
        <v>1</v>
      </c>
      <c r="D104" s="14">
        <v>66747</v>
      </c>
      <c r="E104" s="10" t="s">
        <v>221</v>
      </c>
      <c r="F104">
        <f>(H104+G104)*B3</f>
        <v>28</v>
      </c>
      <c r="G104" s="8"/>
      <c r="H104">
        <v>7</v>
      </c>
    </row>
    <row r="105" spans="3:9" x14ac:dyDescent="0.25">
      <c r="C105" t="s">
        <v>2</v>
      </c>
      <c r="D105" s="14">
        <v>32048</v>
      </c>
      <c r="E105" s="10" t="s">
        <v>222</v>
      </c>
      <c r="F105">
        <f>(H105+G105)*B3</f>
        <v>20</v>
      </c>
      <c r="G105" s="8"/>
      <c r="H105">
        <f>G109+5</f>
        <v>5</v>
      </c>
    </row>
    <row r="106" spans="3:9" x14ac:dyDescent="0.25">
      <c r="C106" t="s">
        <v>3</v>
      </c>
      <c r="D106" s="14" t="s">
        <v>117</v>
      </c>
      <c r="E106" s="10" t="s">
        <v>223</v>
      </c>
      <c r="F106">
        <f>(H106+G106)*B3</f>
        <v>12</v>
      </c>
      <c r="G106" s="8"/>
      <c r="H106">
        <f>G110+3</f>
        <v>3</v>
      </c>
    </row>
    <row r="107" spans="3:9" x14ac:dyDescent="0.25">
      <c r="C107" s="14" t="s">
        <v>0</v>
      </c>
      <c r="D107" s="14">
        <v>66300</v>
      </c>
      <c r="E107" s="10" t="s">
        <v>224</v>
      </c>
      <c r="F107">
        <f>(H107+G107)*B3</f>
        <v>56</v>
      </c>
      <c r="G107" s="8">
        <v>4</v>
      </c>
      <c r="H107">
        <v>10</v>
      </c>
    </row>
    <row r="108" spans="3:9" x14ac:dyDescent="0.25">
      <c r="G108" s="8"/>
    </row>
    <row r="109" spans="3:9" x14ac:dyDescent="0.25">
      <c r="C109" s="2" t="s">
        <v>47</v>
      </c>
      <c r="D109" s="2"/>
      <c r="E109" s="12"/>
      <c r="G109" s="8"/>
    </row>
    <row r="110" spans="3:9" x14ac:dyDescent="0.25">
      <c r="C110" t="s">
        <v>0</v>
      </c>
      <c r="F110">
        <f>(H110+G110)*B3</f>
        <v>40</v>
      </c>
      <c r="G110" s="8"/>
      <c r="H110">
        <f>G114+10</f>
        <v>10</v>
      </c>
    </row>
    <row r="111" spans="3:9" x14ac:dyDescent="0.25">
      <c r="C111" t="s">
        <v>1</v>
      </c>
      <c r="E111" s="12"/>
      <c r="F111">
        <f>(H111+G111)*B3</f>
        <v>28</v>
      </c>
      <c r="G111" s="8"/>
      <c r="H111">
        <f>G115+7</f>
        <v>7</v>
      </c>
    </row>
    <row r="112" spans="3:9" x14ac:dyDescent="0.25">
      <c r="C112" t="s">
        <v>2</v>
      </c>
      <c r="E112" s="12"/>
      <c r="F112">
        <f>(H112+G112)*B3</f>
        <v>20</v>
      </c>
      <c r="G112" s="8"/>
      <c r="H112">
        <f>G116+5</f>
        <v>5</v>
      </c>
    </row>
    <row r="113" spans="1:8" x14ac:dyDescent="0.25">
      <c r="C113" t="s">
        <v>3</v>
      </c>
      <c r="E113" s="12"/>
      <c r="F113">
        <f>(H113+G113)*B3</f>
        <v>12</v>
      </c>
      <c r="G113" s="8"/>
      <c r="H113">
        <f>G117+3</f>
        <v>3</v>
      </c>
    </row>
    <row r="114" spans="1:8" x14ac:dyDescent="0.25">
      <c r="C114" t="s">
        <v>4</v>
      </c>
      <c r="E114" s="12"/>
      <c r="F114">
        <f>(H114+G114)*B3</f>
        <v>8</v>
      </c>
      <c r="G114" s="8"/>
      <c r="H114">
        <f>G118+2</f>
        <v>2</v>
      </c>
    </row>
    <row r="115" spans="1:8" x14ac:dyDescent="0.25">
      <c r="A115" s="17"/>
    </row>
    <row r="116" spans="1:8" x14ac:dyDescent="0.25">
      <c r="A116" s="18"/>
      <c r="C116" s="2" t="s">
        <v>48</v>
      </c>
      <c r="D116" s="2"/>
      <c r="E116" s="12"/>
      <c r="G116" s="8"/>
    </row>
    <row r="117" spans="1:8" x14ac:dyDescent="0.25">
      <c r="A117" s="18"/>
      <c r="C117" t="s">
        <v>0</v>
      </c>
      <c r="F117">
        <f>(H117+G117)*B3</f>
        <v>40</v>
      </c>
      <c r="G117" s="8"/>
      <c r="H117">
        <f>G121+10</f>
        <v>10</v>
      </c>
    </row>
    <row r="118" spans="1:8" x14ac:dyDescent="0.25">
      <c r="A118" s="18"/>
      <c r="C118" t="s">
        <v>1</v>
      </c>
      <c r="E118" s="12"/>
      <c r="F118">
        <f>(H118+G118)*B3</f>
        <v>28</v>
      </c>
      <c r="G118" s="8"/>
      <c r="H118">
        <f>G122+7</f>
        <v>7</v>
      </c>
    </row>
    <row r="119" spans="1:8" x14ac:dyDescent="0.25">
      <c r="A119" s="17"/>
      <c r="C119" t="s">
        <v>2</v>
      </c>
      <c r="E119" s="12"/>
      <c r="F119">
        <f>(H119+G119)*B3</f>
        <v>20</v>
      </c>
      <c r="G119" s="8"/>
      <c r="H119">
        <f>G123+5</f>
        <v>5</v>
      </c>
    </row>
    <row r="120" spans="1:8" x14ac:dyDescent="0.25">
      <c r="C120" t="s">
        <v>3</v>
      </c>
      <c r="E120" s="12"/>
      <c r="F120">
        <f>(H120+G120)*B3</f>
        <v>12</v>
      </c>
      <c r="G120" s="8"/>
      <c r="H120">
        <f>G124+3</f>
        <v>3</v>
      </c>
    </row>
    <row r="121" spans="1:8" x14ac:dyDescent="0.25">
      <c r="C121" t="s">
        <v>4</v>
      </c>
      <c r="E121" s="12"/>
      <c r="F121">
        <f>(H121+G121)*B3</f>
        <v>8</v>
      </c>
      <c r="G121" s="8"/>
      <c r="H121">
        <f>G125+2</f>
        <v>2</v>
      </c>
    </row>
    <row r="123" spans="1:8" x14ac:dyDescent="0.25">
      <c r="C123" s="1" t="s">
        <v>99</v>
      </c>
    </row>
    <row r="124" spans="1:8" x14ac:dyDescent="0.25">
      <c r="C124" t="s">
        <v>0</v>
      </c>
      <c r="E124" s="10" t="s">
        <v>202</v>
      </c>
      <c r="F124">
        <v>40</v>
      </c>
    </row>
    <row r="125" spans="1:8" x14ac:dyDescent="0.25">
      <c r="C125" t="s">
        <v>1</v>
      </c>
      <c r="D125">
        <v>124713</v>
      </c>
      <c r="E125" s="10" t="s">
        <v>192</v>
      </c>
      <c r="F125">
        <v>28</v>
      </c>
    </row>
    <row r="126" spans="1:8" x14ac:dyDescent="0.25">
      <c r="C126" t="s">
        <v>2</v>
      </c>
      <c r="D126">
        <v>105839</v>
      </c>
      <c r="E126" s="10" t="s">
        <v>542</v>
      </c>
      <c r="F126">
        <v>20</v>
      </c>
    </row>
    <row r="127" spans="1:8" x14ac:dyDescent="0.25">
      <c r="C127" t="s">
        <v>3</v>
      </c>
      <c r="F127">
        <v>12</v>
      </c>
    </row>
    <row r="128" spans="1:8" x14ac:dyDescent="0.25">
      <c r="C128" t="s">
        <v>4</v>
      </c>
      <c r="F128">
        <v>8</v>
      </c>
    </row>
    <row r="130" spans="3:6" x14ac:dyDescent="0.25">
      <c r="C130" s="1" t="s">
        <v>100</v>
      </c>
    </row>
    <row r="131" spans="3:6" x14ac:dyDescent="0.25">
      <c r="C131" t="s">
        <v>0</v>
      </c>
      <c r="D131">
        <v>122492</v>
      </c>
      <c r="E131" s="10" t="s">
        <v>448</v>
      </c>
      <c r="F131">
        <v>40</v>
      </c>
    </row>
    <row r="132" spans="3:6" x14ac:dyDescent="0.25">
      <c r="C132" t="s">
        <v>1</v>
      </c>
      <c r="D132">
        <v>119845</v>
      </c>
      <c r="E132" s="10" t="s">
        <v>539</v>
      </c>
      <c r="F132">
        <v>28</v>
      </c>
    </row>
    <row r="133" spans="3:6" x14ac:dyDescent="0.25">
      <c r="C133" t="s">
        <v>2</v>
      </c>
      <c r="E133" s="10" t="s">
        <v>540</v>
      </c>
      <c r="F133">
        <v>20</v>
      </c>
    </row>
    <row r="134" spans="3:6" x14ac:dyDescent="0.25">
      <c r="C134" t="s">
        <v>3</v>
      </c>
      <c r="E134" s="10" t="s">
        <v>196</v>
      </c>
      <c r="F134">
        <v>12</v>
      </c>
    </row>
    <row r="135" spans="3:6" x14ac:dyDescent="0.25">
      <c r="C135" t="s">
        <v>4</v>
      </c>
      <c r="D135">
        <v>121894</v>
      </c>
      <c r="E135" s="10" t="s">
        <v>541</v>
      </c>
      <c r="F135">
        <v>8</v>
      </c>
    </row>
  </sheetData>
  <phoneticPr fontId="1" type="noConversion"/>
  <pageMargins left="0.75" right="0.75" top="1" bottom="1" header="0.5" footer="0.5"/>
  <pageSetup scale="58" orientation="portrait" r:id="rId1"/>
  <headerFooter alignWithMargins="0"/>
  <rowBreaks count="2" manualBreakCount="2">
    <brk id="59" max="16383" man="1"/>
    <brk id="122" max="16383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9"/>
  <sheetViews>
    <sheetView view="pageBreakPreview" topLeftCell="A31" zoomScale="60" zoomScaleNormal="60" workbookViewId="0">
      <selection activeCell="B2" sqref="B2"/>
    </sheetView>
  </sheetViews>
  <sheetFormatPr defaultRowHeight="12.75" x14ac:dyDescent="0.2"/>
  <cols>
    <col min="1" max="1" width="34.42578125" bestFit="1" customWidth="1"/>
    <col min="2" max="2" width="4" bestFit="1" customWidth="1"/>
    <col min="3" max="3" width="19.5703125" bestFit="1" customWidth="1"/>
    <col min="4" max="4" width="19.5703125" customWidth="1"/>
    <col min="5" max="5" width="26.7109375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1" t="s">
        <v>9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/>
      <c r="C2" t="s">
        <v>0</v>
      </c>
      <c r="D2" s="14"/>
      <c r="E2" s="10"/>
      <c r="G2" s="8"/>
    </row>
    <row r="3" spans="1:8" ht="15.75" x14ac:dyDescent="0.25">
      <c r="A3" t="s">
        <v>6</v>
      </c>
      <c r="B3" s="2" t="b">
        <f>IF(B2&gt;150,"6.0", IF(B2&gt;125,"5.0",IF(B2&gt;100,"4.0",IF(B2&gt;75,"3.0",IF(B2&gt;50,"2.0",IF(B2&gt;0,"1.0"))))))</f>
        <v>0</v>
      </c>
      <c r="C3" t="s">
        <v>1</v>
      </c>
      <c r="D3" s="14"/>
      <c r="E3" s="10"/>
      <c r="G3" s="8"/>
    </row>
    <row r="4" spans="1:8" x14ac:dyDescent="0.2">
      <c r="C4" t="s">
        <v>2</v>
      </c>
      <c r="G4" s="8"/>
    </row>
    <row r="5" spans="1:8" ht="15.75" x14ac:dyDescent="0.25">
      <c r="C5" t="s">
        <v>3</v>
      </c>
      <c r="E5" s="12"/>
      <c r="G5" s="8"/>
    </row>
    <row r="6" spans="1:8" ht="15.75" x14ac:dyDescent="0.25">
      <c r="C6" t="s">
        <v>4</v>
      </c>
      <c r="E6" s="12"/>
      <c r="G6" s="8"/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G9" s="8"/>
    </row>
    <row r="10" spans="1:8" ht="15.75" x14ac:dyDescent="0.25">
      <c r="C10" t="s">
        <v>1</v>
      </c>
      <c r="E10" s="12"/>
      <c r="G10" s="8"/>
    </row>
    <row r="11" spans="1:8" ht="15.75" x14ac:dyDescent="0.25">
      <c r="C11" t="s">
        <v>2</v>
      </c>
      <c r="E11" s="12"/>
      <c r="G11" s="8"/>
    </row>
    <row r="12" spans="1:8" ht="15.75" x14ac:dyDescent="0.25">
      <c r="C12" t="s">
        <v>3</v>
      </c>
      <c r="E12" s="12"/>
      <c r="G12" s="8"/>
    </row>
    <row r="13" spans="1:8" ht="15.75" x14ac:dyDescent="0.25">
      <c r="C13" t="s">
        <v>4</v>
      </c>
      <c r="E13" s="12"/>
      <c r="G13" s="8"/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D16" s="10"/>
      <c r="E16" s="10"/>
      <c r="G16" s="8"/>
    </row>
    <row r="17" spans="1:7" ht="15.75" x14ac:dyDescent="0.25">
      <c r="C17" t="s">
        <v>1</v>
      </c>
      <c r="D17" s="12"/>
      <c r="E17" s="12"/>
      <c r="G17" s="8"/>
    </row>
    <row r="18" spans="1:7" ht="15.75" x14ac:dyDescent="0.25">
      <c r="C18" t="s">
        <v>2</v>
      </c>
      <c r="E18" s="10"/>
      <c r="G18" s="8"/>
    </row>
    <row r="19" spans="1:7" ht="15.75" x14ac:dyDescent="0.25">
      <c r="C19" t="s">
        <v>3</v>
      </c>
      <c r="E19" s="10"/>
      <c r="G19" s="8"/>
    </row>
    <row r="20" spans="1:7" ht="15.75" x14ac:dyDescent="0.25">
      <c r="A20" s="1"/>
      <c r="B20" s="1"/>
      <c r="C20" t="s">
        <v>4</v>
      </c>
      <c r="E20" s="10"/>
      <c r="G20" s="8"/>
    </row>
    <row r="21" spans="1:7" ht="15.75" x14ac:dyDescent="0.25">
      <c r="E21" s="12"/>
      <c r="G21" s="8"/>
    </row>
    <row r="22" spans="1:7" ht="15.75" x14ac:dyDescent="0.25">
      <c r="C22" s="2" t="s">
        <v>21</v>
      </c>
      <c r="D22" s="2"/>
      <c r="E22" s="12"/>
      <c r="G22" s="8"/>
    </row>
    <row r="23" spans="1:7" ht="15.75" x14ac:dyDescent="0.25">
      <c r="C23" t="s">
        <v>0</v>
      </c>
      <c r="D23" s="14"/>
      <c r="E23" s="10"/>
      <c r="G23" s="8"/>
    </row>
    <row r="24" spans="1:7" ht="15.75" x14ac:dyDescent="0.25">
      <c r="C24" t="s">
        <v>1</v>
      </c>
      <c r="D24" s="14"/>
      <c r="E24" s="10"/>
      <c r="G24" s="8"/>
    </row>
    <row r="25" spans="1:7" ht="15.75" x14ac:dyDescent="0.25">
      <c r="C25" t="s">
        <v>2</v>
      </c>
      <c r="D25" s="14"/>
      <c r="E25" s="10"/>
      <c r="G25" s="8"/>
    </row>
    <row r="26" spans="1:7" ht="15.75" x14ac:dyDescent="0.25">
      <c r="C26" t="s">
        <v>3</v>
      </c>
      <c r="D26" s="14"/>
      <c r="E26" s="10"/>
      <c r="G26" s="8"/>
    </row>
    <row r="27" spans="1:7" ht="15.75" x14ac:dyDescent="0.25">
      <c r="C27" t="s">
        <v>4</v>
      </c>
      <c r="E27" s="10"/>
      <c r="G27" s="8"/>
    </row>
    <row r="28" spans="1:7" ht="15.75" x14ac:dyDescent="0.25">
      <c r="B28" s="3"/>
      <c r="E28" s="12"/>
      <c r="G28" s="8"/>
    </row>
    <row r="29" spans="1:7" ht="15.75" x14ac:dyDescent="0.25">
      <c r="B29" s="3"/>
      <c r="C29" s="2" t="s">
        <v>22</v>
      </c>
      <c r="D29" s="2"/>
      <c r="E29" s="12"/>
      <c r="G29" s="8"/>
    </row>
    <row r="30" spans="1:7" ht="15.75" x14ac:dyDescent="0.25">
      <c r="B30" s="3"/>
      <c r="C30" t="s">
        <v>0</v>
      </c>
      <c r="D30" s="14"/>
      <c r="E30" s="10"/>
      <c r="G30" s="8"/>
    </row>
    <row r="31" spans="1:7" ht="15.75" x14ac:dyDescent="0.25">
      <c r="B31" s="3"/>
      <c r="C31" t="s">
        <v>1</v>
      </c>
      <c r="D31" s="14"/>
      <c r="E31" s="10"/>
      <c r="G31" s="8"/>
    </row>
    <row r="32" spans="1:7" ht="15.75" x14ac:dyDescent="0.25">
      <c r="B32" s="3"/>
      <c r="C32" t="s">
        <v>2</v>
      </c>
      <c r="D32" s="14"/>
      <c r="E32" s="10"/>
      <c r="G32" s="8"/>
    </row>
    <row r="33" spans="2:7" ht="15.75" x14ac:dyDescent="0.25">
      <c r="B33" s="3"/>
      <c r="C33" t="s">
        <v>3</v>
      </c>
      <c r="D33" s="14"/>
      <c r="E33" s="10"/>
      <c r="G33" s="8"/>
    </row>
    <row r="34" spans="2:7" ht="15.75" x14ac:dyDescent="0.25">
      <c r="B34" s="3"/>
      <c r="C34" t="s">
        <v>4</v>
      </c>
      <c r="D34" s="14"/>
      <c r="E34" s="10"/>
      <c r="G34" s="8"/>
    </row>
    <row r="35" spans="2:7" ht="15.75" x14ac:dyDescent="0.25">
      <c r="B35" s="3"/>
      <c r="E35" s="12"/>
      <c r="G35" s="8"/>
    </row>
    <row r="36" spans="2:7" ht="15.75" x14ac:dyDescent="0.25">
      <c r="B36" s="3"/>
      <c r="C36" s="2" t="s">
        <v>23</v>
      </c>
      <c r="D36" s="2"/>
      <c r="E36" s="12"/>
      <c r="G36" s="8"/>
    </row>
    <row r="37" spans="2:7" ht="15.75" x14ac:dyDescent="0.25">
      <c r="B37" s="3"/>
      <c r="C37" t="s">
        <v>0</v>
      </c>
      <c r="E37" s="10"/>
      <c r="G37" s="8"/>
    </row>
    <row r="38" spans="2:7" ht="15.75" x14ac:dyDescent="0.25">
      <c r="B38" s="3"/>
      <c r="C38" t="s">
        <v>1</v>
      </c>
      <c r="E38" s="10"/>
      <c r="G38" s="8"/>
    </row>
    <row r="39" spans="2:7" ht="15.75" x14ac:dyDescent="0.25">
      <c r="C39" t="s">
        <v>2</v>
      </c>
      <c r="E39" s="10"/>
      <c r="G39" s="8"/>
    </row>
    <row r="40" spans="2:7" ht="15.75" x14ac:dyDescent="0.25">
      <c r="C40" t="s">
        <v>3</v>
      </c>
      <c r="E40" s="10"/>
      <c r="G40" s="8"/>
    </row>
    <row r="41" spans="2:7" ht="15.75" x14ac:dyDescent="0.25">
      <c r="C41" t="s">
        <v>4</v>
      </c>
      <c r="E41" s="12"/>
      <c r="G41" s="8"/>
    </row>
    <row r="42" spans="2:7" ht="15.75" x14ac:dyDescent="0.25">
      <c r="E42" s="12"/>
      <c r="G42" s="8"/>
    </row>
    <row r="43" spans="2:7" ht="15.75" x14ac:dyDescent="0.25">
      <c r="C43" s="2" t="s">
        <v>32</v>
      </c>
      <c r="D43" s="2"/>
      <c r="E43" s="12"/>
      <c r="G43" s="8"/>
    </row>
    <row r="44" spans="2:7" ht="15.75" x14ac:dyDescent="0.25">
      <c r="C44" s="2" t="s">
        <v>33</v>
      </c>
      <c r="D44" s="2"/>
      <c r="E44" s="12"/>
      <c r="G44" s="8"/>
    </row>
    <row r="45" spans="2:7" ht="15.75" x14ac:dyDescent="0.25">
      <c r="C45" t="s">
        <v>0</v>
      </c>
      <c r="E45" s="10"/>
      <c r="G45" s="8"/>
    </row>
    <row r="46" spans="2:7" ht="15.75" x14ac:dyDescent="0.25">
      <c r="C46" t="s">
        <v>1</v>
      </c>
      <c r="D46" s="14"/>
      <c r="E46" s="10"/>
      <c r="G46" s="8"/>
    </row>
    <row r="47" spans="2:7" ht="15.75" x14ac:dyDescent="0.25">
      <c r="C47" t="s">
        <v>2</v>
      </c>
      <c r="D47" s="14"/>
      <c r="E47" s="10"/>
      <c r="G47" s="8"/>
    </row>
    <row r="48" spans="2:7" ht="15.75" x14ac:dyDescent="0.25">
      <c r="C48" t="s">
        <v>3</v>
      </c>
      <c r="E48" s="10"/>
      <c r="G48" s="8"/>
    </row>
    <row r="49" spans="3:7" ht="15.75" x14ac:dyDescent="0.25">
      <c r="C49" t="s">
        <v>4</v>
      </c>
      <c r="E49" s="10"/>
      <c r="G49" s="8"/>
    </row>
    <row r="50" spans="3:7" ht="15.75" x14ac:dyDescent="0.25">
      <c r="E50" s="12"/>
      <c r="G50" s="8"/>
    </row>
    <row r="51" spans="3:7" ht="15.75" x14ac:dyDescent="0.25">
      <c r="C51" s="2" t="s">
        <v>26</v>
      </c>
      <c r="D51" s="2"/>
      <c r="E51" s="12"/>
      <c r="G51" s="8"/>
    </row>
    <row r="52" spans="3:7" ht="15.75" x14ac:dyDescent="0.25">
      <c r="C52" s="2" t="s">
        <v>33</v>
      </c>
      <c r="D52" s="2"/>
      <c r="E52" s="12"/>
      <c r="G52" s="8"/>
    </row>
    <row r="53" spans="3:7" ht="15.75" x14ac:dyDescent="0.25">
      <c r="C53" t="s">
        <v>0</v>
      </c>
      <c r="D53" s="14"/>
      <c r="E53" s="10"/>
      <c r="G53" s="8"/>
    </row>
    <row r="54" spans="3:7" ht="15.75" x14ac:dyDescent="0.25">
      <c r="C54" t="s">
        <v>1</v>
      </c>
      <c r="D54" s="14"/>
      <c r="E54" s="10"/>
      <c r="G54" s="8"/>
    </row>
    <row r="55" spans="3:7" ht="15.75" x14ac:dyDescent="0.25">
      <c r="C55" t="s">
        <v>2</v>
      </c>
      <c r="D55" s="14"/>
      <c r="E55" s="10"/>
      <c r="G55" s="8"/>
    </row>
    <row r="56" spans="3:7" ht="15.75" x14ac:dyDescent="0.25">
      <c r="C56" t="s">
        <v>3</v>
      </c>
      <c r="D56" s="14"/>
      <c r="E56" s="10"/>
      <c r="G56" s="8"/>
    </row>
    <row r="57" spans="3:7" ht="15.75" x14ac:dyDescent="0.25">
      <c r="C57" t="s">
        <v>4</v>
      </c>
      <c r="D57" s="14"/>
      <c r="E57" s="10"/>
      <c r="G57" s="8"/>
    </row>
    <row r="58" spans="3:7" ht="15.75" x14ac:dyDescent="0.25">
      <c r="E58" s="12"/>
      <c r="G58" s="8"/>
    </row>
    <row r="59" spans="3:7" ht="15.75" x14ac:dyDescent="0.25">
      <c r="C59" s="1" t="s">
        <v>25</v>
      </c>
      <c r="D59" s="2"/>
      <c r="E59" s="12"/>
      <c r="G59" s="8"/>
    </row>
    <row r="60" spans="3:7" ht="15.75" x14ac:dyDescent="0.25">
      <c r="C60" s="2" t="s">
        <v>53</v>
      </c>
      <c r="D60" s="2"/>
      <c r="E60" s="12"/>
      <c r="G60" s="8"/>
    </row>
    <row r="61" spans="3:7" x14ac:dyDescent="0.2">
      <c r="C61" t="s">
        <v>0</v>
      </c>
      <c r="D61" s="14"/>
      <c r="G61" s="8"/>
    </row>
    <row r="62" spans="3:7" x14ac:dyDescent="0.2">
      <c r="C62" t="s">
        <v>1</v>
      </c>
      <c r="G62" s="8"/>
    </row>
    <row r="63" spans="3:7" ht="15.75" x14ac:dyDescent="0.25">
      <c r="C63" t="s">
        <v>2</v>
      </c>
      <c r="E63" s="10"/>
      <c r="G63" s="8"/>
    </row>
    <row r="64" spans="3:7" ht="15.75" x14ac:dyDescent="0.25">
      <c r="C64" t="s">
        <v>3</v>
      </c>
      <c r="D64" s="14"/>
      <c r="E64" s="10"/>
      <c r="G64" s="8"/>
    </row>
    <row r="65" spans="3:7" ht="15.75" x14ac:dyDescent="0.25">
      <c r="C65" t="s">
        <v>4</v>
      </c>
      <c r="E65" s="10"/>
      <c r="G65" s="8"/>
    </row>
    <row r="66" spans="3:7" ht="15.75" x14ac:dyDescent="0.25">
      <c r="E66" s="12"/>
      <c r="G66" s="8"/>
    </row>
    <row r="67" spans="3:7" ht="15.75" x14ac:dyDescent="0.25">
      <c r="C67" s="1" t="s">
        <v>26</v>
      </c>
      <c r="D67" s="2"/>
      <c r="E67" s="12"/>
      <c r="G67" s="8"/>
    </row>
    <row r="68" spans="3:7" ht="15.75" x14ac:dyDescent="0.25">
      <c r="C68" s="2" t="s">
        <v>53</v>
      </c>
      <c r="D68" s="2"/>
      <c r="E68" s="12"/>
      <c r="G68" s="8"/>
    </row>
    <row r="69" spans="3:7" ht="15.75" x14ac:dyDescent="0.25">
      <c r="C69" t="s">
        <v>0</v>
      </c>
      <c r="E69" s="10"/>
      <c r="G69" s="8"/>
    </row>
    <row r="70" spans="3:7" ht="15.75" x14ac:dyDescent="0.25">
      <c r="C70" t="s">
        <v>1</v>
      </c>
      <c r="E70" s="10"/>
      <c r="G70" s="8"/>
    </row>
    <row r="71" spans="3:7" ht="15.75" x14ac:dyDescent="0.25">
      <c r="C71" t="s">
        <v>2</v>
      </c>
      <c r="E71" s="10"/>
      <c r="G71" s="8"/>
    </row>
    <row r="72" spans="3:7" ht="15.75" x14ac:dyDescent="0.25">
      <c r="C72" t="s">
        <v>3</v>
      </c>
      <c r="E72" s="10"/>
      <c r="G72" s="8"/>
    </row>
    <row r="73" spans="3:7" ht="15.75" x14ac:dyDescent="0.25">
      <c r="C73" t="s">
        <v>4</v>
      </c>
      <c r="E73" s="10"/>
      <c r="G73" s="8"/>
    </row>
    <row r="74" spans="3:7" ht="15.75" x14ac:dyDescent="0.25">
      <c r="E74" s="12"/>
      <c r="G74" s="8"/>
    </row>
    <row r="75" spans="3:7" ht="15.75" x14ac:dyDescent="0.25">
      <c r="C75" s="2" t="s">
        <v>27</v>
      </c>
      <c r="D75" s="2"/>
      <c r="E75" s="12"/>
      <c r="G75" s="8"/>
    </row>
    <row r="76" spans="3:7" ht="15.75" x14ac:dyDescent="0.25">
      <c r="C76" t="s">
        <v>0</v>
      </c>
      <c r="D76" s="14"/>
      <c r="E76" s="10"/>
      <c r="G76" s="8"/>
    </row>
    <row r="77" spans="3:7" ht="15.75" x14ac:dyDescent="0.25">
      <c r="C77" t="s">
        <v>1</v>
      </c>
      <c r="D77" s="14"/>
      <c r="E77" s="10"/>
      <c r="G77" s="8"/>
    </row>
    <row r="78" spans="3:7" ht="15.75" x14ac:dyDescent="0.25">
      <c r="C78" t="s">
        <v>2</v>
      </c>
      <c r="D78" s="14"/>
      <c r="E78" s="10"/>
      <c r="G78" s="8"/>
    </row>
    <row r="79" spans="3:7" ht="15.75" x14ac:dyDescent="0.25">
      <c r="C79" t="s">
        <v>3</v>
      </c>
      <c r="D79" s="14"/>
      <c r="E79" s="10"/>
      <c r="G79" s="8"/>
    </row>
    <row r="80" spans="3:7" ht="15.75" x14ac:dyDescent="0.25">
      <c r="C80" t="s">
        <v>4</v>
      </c>
      <c r="D80" s="14"/>
      <c r="E80" s="10"/>
      <c r="G80" s="8"/>
    </row>
    <row r="81" spans="3:7" ht="15.75" x14ac:dyDescent="0.25">
      <c r="E81" s="12"/>
      <c r="G81" s="8"/>
    </row>
    <row r="82" spans="3:7" ht="15.75" x14ac:dyDescent="0.25">
      <c r="C82" s="2" t="s">
        <v>28</v>
      </c>
      <c r="D82" s="2"/>
      <c r="E82" s="12"/>
      <c r="G82" s="8"/>
    </row>
    <row r="83" spans="3:7" ht="15.75" x14ac:dyDescent="0.25">
      <c r="C83" t="s">
        <v>0</v>
      </c>
      <c r="D83" s="14"/>
      <c r="E83" s="10"/>
      <c r="G83" s="8"/>
    </row>
    <row r="84" spans="3:7" ht="15.75" x14ac:dyDescent="0.25">
      <c r="C84" t="s">
        <v>1</v>
      </c>
      <c r="D84" s="14"/>
      <c r="E84" s="10"/>
      <c r="G84" s="8"/>
    </row>
    <row r="85" spans="3:7" ht="15.75" x14ac:dyDescent="0.25">
      <c r="C85" t="s">
        <v>2</v>
      </c>
      <c r="D85" s="14"/>
      <c r="E85" s="10"/>
      <c r="G85" s="8"/>
    </row>
    <row r="86" spans="3:7" ht="15.75" x14ac:dyDescent="0.25">
      <c r="C86" t="s">
        <v>3</v>
      </c>
      <c r="D86" s="14"/>
      <c r="E86" s="10"/>
      <c r="G86" s="8"/>
    </row>
    <row r="87" spans="3:7" ht="15.75" x14ac:dyDescent="0.25">
      <c r="C87" t="s">
        <v>4</v>
      </c>
      <c r="D87" s="14"/>
      <c r="E87" s="10"/>
      <c r="G87" s="8"/>
    </row>
    <row r="88" spans="3:7" ht="15.75" x14ac:dyDescent="0.25">
      <c r="E88" s="12"/>
      <c r="G88" s="8"/>
    </row>
    <row r="89" spans="3:7" ht="15.75" x14ac:dyDescent="0.25">
      <c r="C89" s="2" t="s">
        <v>29</v>
      </c>
      <c r="D89" s="2"/>
      <c r="E89" s="12"/>
      <c r="G89" s="8"/>
    </row>
    <row r="90" spans="3:7" ht="15.75" x14ac:dyDescent="0.25">
      <c r="C90" t="s">
        <v>0</v>
      </c>
      <c r="D90" s="14"/>
      <c r="E90" s="10"/>
      <c r="G90" s="8"/>
    </row>
    <row r="91" spans="3:7" ht="15.75" x14ac:dyDescent="0.25">
      <c r="C91" t="s">
        <v>1</v>
      </c>
      <c r="D91" s="14"/>
      <c r="E91" s="10"/>
      <c r="G91" s="8"/>
    </row>
    <row r="92" spans="3:7" ht="15.75" x14ac:dyDescent="0.25">
      <c r="C92" t="s">
        <v>2</v>
      </c>
      <c r="D92" s="14"/>
      <c r="E92" s="10"/>
      <c r="G92" s="8"/>
    </row>
    <row r="93" spans="3:7" ht="15.75" x14ac:dyDescent="0.25">
      <c r="C93" t="s">
        <v>3</v>
      </c>
      <c r="D93" s="14"/>
      <c r="E93" s="10"/>
      <c r="G93" s="8"/>
    </row>
    <row r="94" spans="3:7" ht="15.75" x14ac:dyDescent="0.25">
      <c r="C94" t="s">
        <v>4</v>
      </c>
      <c r="D94" s="14"/>
      <c r="E94" s="10"/>
      <c r="G94" s="8"/>
    </row>
    <row r="95" spans="3:7" ht="15.75" x14ac:dyDescent="0.25">
      <c r="E95" s="12"/>
      <c r="G95" s="8"/>
    </row>
    <row r="96" spans="3:7" ht="15.75" x14ac:dyDescent="0.25">
      <c r="C96" s="2" t="s">
        <v>13</v>
      </c>
      <c r="D96" s="2"/>
      <c r="E96" s="12"/>
      <c r="G96" s="8"/>
    </row>
    <row r="97" spans="3:7" ht="15.75" x14ac:dyDescent="0.25">
      <c r="C97" t="s">
        <v>0</v>
      </c>
      <c r="D97" s="14"/>
      <c r="E97" s="10"/>
      <c r="G97" s="8"/>
    </row>
    <row r="98" spans="3:7" ht="15.75" x14ac:dyDescent="0.25">
      <c r="C98" t="s">
        <v>1</v>
      </c>
      <c r="D98" s="14"/>
      <c r="E98" s="10"/>
      <c r="G98" s="8"/>
    </row>
    <row r="99" spans="3:7" ht="15.75" x14ac:dyDescent="0.25">
      <c r="C99" t="s">
        <v>2</v>
      </c>
      <c r="D99" s="14"/>
      <c r="E99" s="10"/>
      <c r="G99" s="8"/>
    </row>
    <row r="100" spans="3:7" ht="15.75" x14ac:dyDescent="0.25">
      <c r="C100" t="s">
        <v>3</v>
      </c>
      <c r="D100" s="14"/>
      <c r="E100" s="10"/>
      <c r="G100" s="8"/>
    </row>
    <row r="101" spans="3:7" ht="15.75" x14ac:dyDescent="0.25">
      <c r="C101" t="s">
        <v>4</v>
      </c>
      <c r="D101" s="14"/>
      <c r="E101" s="10"/>
      <c r="G101" s="8"/>
    </row>
    <row r="102" spans="3:7" ht="15.75" x14ac:dyDescent="0.25">
      <c r="E102" s="12"/>
      <c r="G102" s="8"/>
    </row>
    <row r="103" spans="3:7" ht="15.75" x14ac:dyDescent="0.25">
      <c r="C103" s="2" t="s">
        <v>14</v>
      </c>
      <c r="D103" s="2"/>
      <c r="E103" s="12"/>
      <c r="G103" s="8"/>
    </row>
    <row r="104" spans="3:7" ht="15.75" x14ac:dyDescent="0.25">
      <c r="C104" t="s">
        <v>0</v>
      </c>
      <c r="E104" s="10"/>
      <c r="G104" s="8"/>
    </row>
    <row r="105" spans="3:7" ht="15.75" x14ac:dyDescent="0.25">
      <c r="C105" t="s">
        <v>1</v>
      </c>
      <c r="E105" s="10"/>
      <c r="G105" s="8"/>
    </row>
    <row r="106" spans="3:7" ht="15.75" x14ac:dyDescent="0.25">
      <c r="C106" t="s">
        <v>2</v>
      </c>
      <c r="E106" s="10"/>
      <c r="G106" s="8"/>
    </row>
    <row r="107" spans="3:7" ht="15.75" x14ac:dyDescent="0.25">
      <c r="C107" t="s">
        <v>3</v>
      </c>
      <c r="E107" s="10"/>
      <c r="G107" s="8"/>
    </row>
    <row r="108" spans="3:7" ht="15.75" x14ac:dyDescent="0.25">
      <c r="C108" t="s">
        <v>4</v>
      </c>
      <c r="E108" s="10"/>
      <c r="G108" s="8"/>
    </row>
    <row r="109" spans="3:7" ht="15.75" x14ac:dyDescent="0.25">
      <c r="E109" s="12"/>
      <c r="G109" s="8"/>
    </row>
    <row r="110" spans="3:7" ht="15.75" x14ac:dyDescent="0.25">
      <c r="C110" s="2" t="s">
        <v>46</v>
      </c>
      <c r="D110" s="2"/>
      <c r="E110" s="12"/>
      <c r="G110" s="8"/>
    </row>
    <row r="111" spans="3:7" x14ac:dyDescent="0.2">
      <c r="C111" t="s">
        <v>0</v>
      </c>
      <c r="D111" s="14"/>
      <c r="G111" s="8"/>
    </row>
    <row r="112" spans="3:7" x14ac:dyDescent="0.2">
      <c r="C112" t="s">
        <v>1</v>
      </c>
      <c r="G112" s="8"/>
    </row>
    <row r="113" spans="1:7" x14ac:dyDescent="0.2">
      <c r="C113" t="s">
        <v>2</v>
      </c>
      <c r="G113" s="8"/>
    </row>
    <row r="114" spans="1:7" x14ac:dyDescent="0.2">
      <c r="C114" t="s">
        <v>3</v>
      </c>
      <c r="G114" s="8"/>
    </row>
    <row r="115" spans="1:7" ht="15.75" x14ac:dyDescent="0.25">
      <c r="C115" t="s">
        <v>4</v>
      </c>
      <c r="E115" s="10"/>
      <c r="G115" s="8"/>
    </row>
    <row r="116" spans="1:7" ht="15.75" x14ac:dyDescent="0.25">
      <c r="E116" s="12"/>
      <c r="G116" s="8"/>
    </row>
    <row r="117" spans="1:7" ht="15.75" x14ac:dyDescent="0.25">
      <c r="C117" s="2" t="s">
        <v>47</v>
      </c>
      <c r="D117" s="2"/>
      <c r="E117" s="12"/>
      <c r="G117" s="8"/>
    </row>
    <row r="118" spans="1:7" ht="15.75" x14ac:dyDescent="0.25">
      <c r="C118" t="s">
        <v>0</v>
      </c>
      <c r="E118" s="10"/>
      <c r="G118" s="8"/>
    </row>
    <row r="119" spans="1:7" ht="15.75" x14ac:dyDescent="0.25">
      <c r="C119" t="s">
        <v>1</v>
      </c>
      <c r="E119" s="12"/>
      <c r="G119" s="8"/>
    </row>
    <row r="120" spans="1:7" ht="15.75" x14ac:dyDescent="0.25">
      <c r="C120" t="s">
        <v>2</v>
      </c>
      <c r="E120" s="12"/>
      <c r="G120" s="8"/>
    </row>
    <row r="121" spans="1:7" ht="15.75" x14ac:dyDescent="0.25">
      <c r="C121" t="s">
        <v>3</v>
      </c>
      <c r="E121" s="12"/>
      <c r="G121" s="8"/>
    </row>
    <row r="122" spans="1:7" ht="15.75" x14ac:dyDescent="0.25">
      <c r="C122" t="s">
        <v>4</v>
      </c>
      <c r="E122" s="12"/>
      <c r="G122" s="8"/>
    </row>
    <row r="123" spans="1:7" ht="15.75" x14ac:dyDescent="0.25">
      <c r="A123" s="17"/>
      <c r="E123" s="10"/>
    </row>
    <row r="124" spans="1:7" ht="15.75" x14ac:dyDescent="0.25">
      <c r="A124" s="18"/>
      <c r="C124" s="2" t="s">
        <v>48</v>
      </c>
      <c r="D124" s="2"/>
      <c r="E124" s="12"/>
      <c r="G124" s="8"/>
    </row>
    <row r="125" spans="1:7" ht="15.75" x14ac:dyDescent="0.25">
      <c r="A125" s="18"/>
      <c r="C125" t="s">
        <v>0</v>
      </c>
      <c r="E125" s="10"/>
      <c r="G125" s="8"/>
    </row>
    <row r="126" spans="1:7" ht="15.75" x14ac:dyDescent="0.25">
      <c r="A126" s="18"/>
      <c r="C126" t="s">
        <v>1</v>
      </c>
      <c r="E126" s="12"/>
      <c r="G126" s="8"/>
    </row>
    <row r="127" spans="1:7" ht="15.75" x14ac:dyDescent="0.25">
      <c r="A127" s="18"/>
      <c r="C127" t="s">
        <v>2</v>
      </c>
      <c r="E127" s="12"/>
      <c r="G127" s="8"/>
    </row>
    <row r="128" spans="1:7" ht="15.75" x14ac:dyDescent="0.25">
      <c r="C128" t="s">
        <v>3</v>
      </c>
      <c r="E128" s="12"/>
      <c r="G128" s="8"/>
    </row>
    <row r="129" spans="3:7" ht="15.75" x14ac:dyDescent="0.25">
      <c r="C129" t="s">
        <v>4</v>
      </c>
      <c r="E129" s="12"/>
      <c r="G129" s="8"/>
    </row>
  </sheetData>
  <phoneticPr fontId="1" type="noConversion"/>
  <pageMargins left="0.75" right="0.75" top="1" bottom="1" header="0.5" footer="0.5"/>
  <pageSetup scale="60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7"/>
  <sheetViews>
    <sheetView view="pageBreakPreview" topLeftCell="A13" zoomScaleNormal="100" zoomScaleSheetLayoutView="100" workbookViewId="0">
      <selection activeCell="G41" sqref="G41"/>
    </sheetView>
  </sheetViews>
  <sheetFormatPr defaultRowHeight="12.75" x14ac:dyDescent="0.2"/>
  <cols>
    <col min="1" max="1" width="34.42578125" bestFit="1" customWidth="1"/>
    <col min="2" max="2" width="7" bestFit="1" customWidth="1"/>
    <col min="3" max="3" width="19.5703125" bestFit="1" customWidth="1"/>
    <col min="4" max="4" width="19.5703125" customWidth="1"/>
    <col min="5" max="5" width="25.5703125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1" t="s">
        <v>10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x14ac:dyDescent="0.2">
      <c r="A2" t="s">
        <v>5</v>
      </c>
      <c r="B2" s="9">
        <v>40</v>
      </c>
      <c r="C2" t="s">
        <v>0</v>
      </c>
      <c r="D2">
        <v>61563</v>
      </c>
      <c r="E2" s="14" t="s">
        <v>115</v>
      </c>
      <c r="F2">
        <f>(H2+G2)*B3</f>
        <v>32</v>
      </c>
      <c r="G2" s="8">
        <v>6</v>
      </c>
      <c r="H2">
        <v>10</v>
      </c>
    </row>
    <row r="3" spans="1:8" ht="15.75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2.0</v>
      </c>
      <c r="C3" t="s">
        <v>1</v>
      </c>
      <c r="E3" s="10"/>
      <c r="F3">
        <f>(H3+G3)*B3</f>
        <v>14</v>
      </c>
      <c r="G3" s="8"/>
      <c r="H3">
        <v>7</v>
      </c>
    </row>
    <row r="4" spans="1:8" ht="15.75" x14ac:dyDescent="0.25">
      <c r="C4" t="s">
        <v>2</v>
      </c>
      <c r="E4" s="10"/>
      <c r="F4">
        <f>(H4+G4)*B3</f>
        <v>10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6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4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F9">
        <f>(H9+G9)*B3</f>
        <v>20</v>
      </c>
      <c r="G9" s="8"/>
      <c r="H9">
        <v>10</v>
      </c>
    </row>
    <row r="10" spans="1:8" ht="15.75" x14ac:dyDescent="0.25">
      <c r="C10" t="s">
        <v>1</v>
      </c>
      <c r="E10" s="12"/>
      <c r="F10">
        <f>(H10+G10)*B3</f>
        <v>14</v>
      </c>
      <c r="G10" s="8"/>
      <c r="H10">
        <v>7</v>
      </c>
    </row>
    <row r="11" spans="1:8" ht="15.75" x14ac:dyDescent="0.25">
      <c r="C11" t="s">
        <v>2</v>
      </c>
      <c r="E11" s="12"/>
      <c r="F11">
        <f>(H11+G11)*B3</f>
        <v>10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6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4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E16" s="10"/>
      <c r="F16">
        <f>(H16+G16)*B3</f>
        <v>20</v>
      </c>
      <c r="G16" s="8"/>
      <c r="H16">
        <v>10</v>
      </c>
    </row>
    <row r="17" spans="1:8" ht="15.75" x14ac:dyDescent="0.25">
      <c r="C17" t="s">
        <v>1</v>
      </c>
      <c r="E17" s="10"/>
      <c r="F17">
        <f>(H17+G17)*B3</f>
        <v>14</v>
      </c>
      <c r="G17" s="8"/>
      <c r="H17">
        <v>7</v>
      </c>
    </row>
    <row r="18" spans="1:8" ht="15.75" x14ac:dyDescent="0.25">
      <c r="C18" t="s">
        <v>2</v>
      </c>
      <c r="E18" s="10"/>
      <c r="F18">
        <f>(H18+G18)*B3</f>
        <v>10</v>
      </c>
      <c r="G18" s="8"/>
      <c r="H18">
        <v>5</v>
      </c>
    </row>
    <row r="19" spans="1:8" ht="15.75" x14ac:dyDescent="0.25">
      <c r="C19" t="s">
        <v>3</v>
      </c>
      <c r="E19" s="10"/>
      <c r="F19">
        <f>(H19+G19)*B3</f>
        <v>6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4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x14ac:dyDescent="0.2">
      <c r="C23" t="s">
        <v>0</v>
      </c>
      <c r="D23">
        <v>67823</v>
      </c>
      <c r="E23" s="14" t="s">
        <v>296</v>
      </c>
      <c r="F23">
        <f>(H23+G23)*B3</f>
        <v>22</v>
      </c>
      <c r="G23" s="8">
        <v>1</v>
      </c>
      <c r="H23">
        <v>10</v>
      </c>
    </row>
    <row r="24" spans="1:8" x14ac:dyDescent="0.2">
      <c r="C24" t="s">
        <v>1</v>
      </c>
      <c r="D24">
        <v>67914</v>
      </c>
      <c r="E24" s="14" t="s">
        <v>297</v>
      </c>
      <c r="F24">
        <f>(H24+G24)*B3</f>
        <v>14</v>
      </c>
      <c r="G24" s="8"/>
      <c r="H24">
        <v>7</v>
      </c>
    </row>
    <row r="25" spans="1:8" x14ac:dyDescent="0.2">
      <c r="C25" t="s">
        <v>2</v>
      </c>
      <c r="F25">
        <f>(H25+G25)*B3</f>
        <v>10</v>
      </c>
      <c r="G25" s="8"/>
      <c r="H25">
        <v>5</v>
      </c>
    </row>
    <row r="26" spans="1:8" ht="15.75" x14ac:dyDescent="0.25">
      <c r="C26" t="s">
        <v>3</v>
      </c>
      <c r="E26" s="10"/>
      <c r="F26">
        <f>(H26+G26)*B3</f>
        <v>6</v>
      </c>
      <c r="G26" s="8"/>
      <c r="H26">
        <v>3</v>
      </c>
    </row>
    <row r="27" spans="1:8" ht="15.75" x14ac:dyDescent="0.25">
      <c r="C27" t="s">
        <v>4</v>
      </c>
      <c r="E27" s="10"/>
      <c r="F27">
        <f>(H27+G27)*B3</f>
        <v>4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1" t="s">
        <v>22</v>
      </c>
      <c r="D29" s="2"/>
      <c r="E29" s="12"/>
      <c r="G29" s="8"/>
    </row>
    <row r="30" spans="1:8" ht="15.75" x14ac:dyDescent="0.25">
      <c r="B30" s="3"/>
      <c r="C30" t="s">
        <v>0</v>
      </c>
      <c r="D30" s="14" t="s">
        <v>117</v>
      </c>
      <c r="E30" s="10" t="s">
        <v>298</v>
      </c>
      <c r="F30">
        <f>(H30+G30)*B3</f>
        <v>30</v>
      </c>
      <c r="G30" s="8">
        <v>5</v>
      </c>
      <c r="H30">
        <v>10</v>
      </c>
    </row>
    <row r="31" spans="1:8" ht="15.75" x14ac:dyDescent="0.25">
      <c r="B31" s="3"/>
      <c r="C31" t="s">
        <v>1</v>
      </c>
      <c r="D31" s="14" t="s">
        <v>117</v>
      </c>
      <c r="E31" s="10" t="s">
        <v>299</v>
      </c>
      <c r="F31">
        <f>(H31+G31)*B3</f>
        <v>14</v>
      </c>
      <c r="G31" s="8"/>
      <c r="H31">
        <v>7</v>
      </c>
    </row>
    <row r="32" spans="1:8" ht="15.75" x14ac:dyDescent="0.25">
      <c r="B32" s="3"/>
      <c r="C32" t="s">
        <v>2</v>
      </c>
      <c r="D32" s="14"/>
      <c r="E32" s="10"/>
      <c r="F32">
        <f>(H32+G32)*B3</f>
        <v>10</v>
      </c>
      <c r="G32" s="8"/>
      <c r="H32">
        <v>5</v>
      </c>
    </row>
    <row r="33" spans="2:8" ht="15.75" x14ac:dyDescent="0.25">
      <c r="B33" s="3"/>
      <c r="C33" t="s">
        <v>3</v>
      </c>
      <c r="E33" s="10"/>
      <c r="F33">
        <f>(H33+G33)*B3</f>
        <v>6</v>
      </c>
      <c r="G33" s="8"/>
      <c r="H33">
        <v>3</v>
      </c>
    </row>
    <row r="34" spans="2:8" ht="15.75" x14ac:dyDescent="0.25">
      <c r="B34" s="3"/>
      <c r="C34" t="s">
        <v>4</v>
      </c>
      <c r="D34" s="14"/>
      <c r="E34" s="10"/>
      <c r="F34">
        <f>(H34+G34)*B3</f>
        <v>4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D37" s="14">
        <v>68039</v>
      </c>
      <c r="E37" s="10" t="s">
        <v>232</v>
      </c>
      <c r="F37">
        <f>(H37+G37)*B3</f>
        <v>20</v>
      </c>
      <c r="G37" s="8"/>
      <c r="H37">
        <v>10</v>
      </c>
    </row>
    <row r="38" spans="2:8" ht="15.75" x14ac:dyDescent="0.25">
      <c r="B38" s="3"/>
      <c r="C38" t="s">
        <v>1</v>
      </c>
      <c r="D38" s="14" t="s">
        <v>117</v>
      </c>
      <c r="E38" s="10" t="s">
        <v>300</v>
      </c>
      <c r="F38">
        <f>(H38+G38)*B3</f>
        <v>14</v>
      </c>
      <c r="G38" s="8"/>
      <c r="H38">
        <v>7</v>
      </c>
    </row>
    <row r="39" spans="2:8" ht="15.75" x14ac:dyDescent="0.25">
      <c r="C39" t="s">
        <v>2</v>
      </c>
      <c r="E39" s="10"/>
      <c r="F39">
        <f>(H39+G39)*B3</f>
        <v>10</v>
      </c>
      <c r="G39" s="8"/>
      <c r="H39">
        <v>5</v>
      </c>
    </row>
    <row r="40" spans="2:8" ht="15.75" x14ac:dyDescent="0.25">
      <c r="C40" t="s">
        <v>3</v>
      </c>
      <c r="E40" s="10"/>
      <c r="F40">
        <f>(H40+G40)*B3</f>
        <v>6</v>
      </c>
      <c r="G40" s="8"/>
      <c r="H40">
        <v>3</v>
      </c>
    </row>
    <row r="41" spans="2:8" ht="15.75" x14ac:dyDescent="0.25">
      <c r="C41" t="s">
        <v>4</v>
      </c>
      <c r="E41" s="12"/>
      <c r="F41">
        <f>(H41+G41)*B3</f>
        <v>4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 t="s">
        <v>32</v>
      </c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ht="15.75" x14ac:dyDescent="0.25">
      <c r="C45" t="s">
        <v>0</v>
      </c>
      <c r="D45">
        <v>121406</v>
      </c>
      <c r="E45" s="10" t="s">
        <v>158</v>
      </c>
      <c r="F45">
        <f>(H45+G45)*B3</f>
        <v>20</v>
      </c>
      <c r="G45" s="8"/>
      <c r="H45">
        <v>10</v>
      </c>
    </row>
    <row r="46" spans="2:8" ht="15.75" x14ac:dyDescent="0.25">
      <c r="C46" t="s">
        <v>1</v>
      </c>
      <c r="D46">
        <v>124589</v>
      </c>
      <c r="E46" s="10" t="s">
        <v>238</v>
      </c>
      <c r="F46">
        <f>(H46+G46)*B3</f>
        <v>14</v>
      </c>
      <c r="G46" s="8"/>
      <c r="H46">
        <v>7</v>
      </c>
    </row>
    <row r="47" spans="2:8" ht="15.75" x14ac:dyDescent="0.25">
      <c r="C47" t="s">
        <v>2</v>
      </c>
      <c r="D47">
        <v>117888</v>
      </c>
      <c r="E47" s="10" t="s">
        <v>301</v>
      </c>
      <c r="F47">
        <f>(H47+G47)*B3</f>
        <v>10</v>
      </c>
      <c r="G47" s="8"/>
      <c r="H47">
        <v>5</v>
      </c>
    </row>
    <row r="48" spans="2:8" ht="15.75" x14ac:dyDescent="0.25">
      <c r="C48" t="s">
        <v>3</v>
      </c>
      <c r="D48">
        <v>118832</v>
      </c>
      <c r="E48" s="10" t="s">
        <v>302</v>
      </c>
      <c r="F48">
        <f>(H48+G48)*B3</f>
        <v>6</v>
      </c>
      <c r="G48" s="8"/>
      <c r="H48">
        <v>3</v>
      </c>
    </row>
    <row r="49" spans="3:8" ht="15.75" x14ac:dyDescent="0.25">
      <c r="C49" t="s">
        <v>4</v>
      </c>
      <c r="D49">
        <v>119153</v>
      </c>
      <c r="E49" s="10" t="s">
        <v>303</v>
      </c>
      <c r="F49">
        <f>(H49+G49)*B3</f>
        <v>4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2" t="s">
        <v>33</v>
      </c>
      <c r="D52" s="2"/>
      <c r="E52" s="12"/>
      <c r="G52" s="8"/>
    </row>
    <row r="53" spans="3:8" ht="15.75" x14ac:dyDescent="0.25">
      <c r="C53" t="s">
        <v>0</v>
      </c>
      <c r="D53">
        <v>121623</v>
      </c>
      <c r="E53" s="10" t="s">
        <v>127</v>
      </c>
      <c r="F53">
        <f>(H53+G53)*B3</f>
        <v>30</v>
      </c>
      <c r="G53" s="8">
        <v>5</v>
      </c>
      <c r="H53">
        <v>10</v>
      </c>
    </row>
    <row r="54" spans="3:8" ht="15.75" x14ac:dyDescent="0.25">
      <c r="C54" t="s">
        <v>1</v>
      </c>
      <c r="D54">
        <v>120638</v>
      </c>
      <c r="E54" s="10" t="s">
        <v>239</v>
      </c>
      <c r="F54">
        <f>(H54+G54)*B3</f>
        <v>14</v>
      </c>
      <c r="G54" s="8"/>
      <c r="H54">
        <v>7</v>
      </c>
    </row>
    <row r="55" spans="3:8" ht="15.75" x14ac:dyDescent="0.25">
      <c r="C55" t="s">
        <v>2</v>
      </c>
      <c r="D55">
        <v>122377</v>
      </c>
      <c r="E55" s="10" t="s">
        <v>240</v>
      </c>
      <c r="F55">
        <f>(H55+G55)*B3</f>
        <v>10</v>
      </c>
      <c r="G55" s="8"/>
      <c r="H55">
        <v>5</v>
      </c>
    </row>
    <row r="56" spans="3:8" ht="15.75" x14ac:dyDescent="0.25">
      <c r="C56" t="s">
        <v>3</v>
      </c>
      <c r="D56">
        <v>121621</v>
      </c>
      <c r="E56" s="10" t="s">
        <v>304</v>
      </c>
      <c r="F56">
        <f>(H56+G56)*B3</f>
        <v>6</v>
      </c>
      <c r="G56" s="8"/>
      <c r="H56">
        <v>3</v>
      </c>
    </row>
    <row r="57" spans="3:8" ht="15.75" x14ac:dyDescent="0.25">
      <c r="C57" t="s">
        <v>4</v>
      </c>
      <c r="D57">
        <v>122567</v>
      </c>
      <c r="E57" s="10" t="s">
        <v>305</v>
      </c>
      <c r="F57">
        <f>(H57+G57)*B3</f>
        <v>4</v>
      </c>
      <c r="G57" s="8"/>
      <c r="H57">
        <v>2</v>
      </c>
    </row>
    <row r="58" spans="3:8" ht="15.75" x14ac:dyDescent="0.25">
      <c r="E58" s="12"/>
      <c r="G58" s="8"/>
    </row>
    <row r="59" spans="3:8" ht="15.75" x14ac:dyDescent="0.25">
      <c r="C59" s="1"/>
      <c r="D59" s="2"/>
      <c r="E59" s="12"/>
      <c r="G59" s="8"/>
    </row>
    <row r="60" spans="3:8" x14ac:dyDescent="0.2">
      <c r="C60" s="2" t="s">
        <v>53</v>
      </c>
      <c r="G60" s="8"/>
    </row>
    <row r="61" spans="3:8" ht="15.75" x14ac:dyDescent="0.25">
      <c r="C61" t="s">
        <v>0</v>
      </c>
      <c r="D61" s="14">
        <v>123455</v>
      </c>
      <c r="E61" s="12" t="s">
        <v>306</v>
      </c>
      <c r="F61">
        <f>(H61+G61)*B3</f>
        <v>20</v>
      </c>
      <c r="G61" s="8"/>
      <c r="H61">
        <v>10</v>
      </c>
    </row>
    <row r="62" spans="3:8" ht="15.75" x14ac:dyDescent="0.25">
      <c r="C62" t="s">
        <v>1</v>
      </c>
      <c r="E62" s="10"/>
      <c r="F62">
        <f>(H62+G62)*B3</f>
        <v>14</v>
      </c>
      <c r="G62" s="8"/>
      <c r="H62">
        <v>7</v>
      </c>
    </row>
    <row r="63" spans="3:8" ht="15.75" x14ac:dyDescent="0.25">
      <c r="C63" t="s">
        <v>2</v>
      </c>
      <c r="E63" s="10"/>
      <c r="F63">
        <f>(H63+G63)*B3</f>
        <v>10</v>
      </c>
      <c r="G63" s="8"/>
      <c r="H63">
        <v>5</v>
      </c>
    </row>
    <row r="64" spans="3:8" ht="15.75" x14ac:dyDescent="0.25">
      <c r="C64" t="s">
        <v>3</v>
      </c>
      <c r="E64" s="10"/>
      <c r="F64">
        <f>(H64+G64)*B3</f>
        <v>6</v>
      </c>
      <c r="G64" s="8"/>
      <c r="H64">
        <v>3</v>
      </c>
    </row>
    <row r="65" spans="3:8" ht="15.75" x14ac:dyDescent="0.25">
      <c r="C65" t="s">
        <v>4</v>
      </c>
      <c r="E65" s="10"/>
      <c r="F65">
        <f>(H65+G65)*B3</f>
        <v>4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5.75" x14ac:dyDescent="0.25">
      <c r="C69" t="s">
        <v>0</v>
      </c>
      <c r="E69" s="10"/>
      <c r="F69">
        <f>(H69+G69)*B3</f>
        <v>20</v>
      </c>
      <c r="G69" s="8"/>
      <c r="H69">
        <v>10</v>
      </c>
    </row>
    <row r="70" spans="3:8" ht="15.75" x14ac:dyDescent="0.25">
      <c r="C70" t="s">
        <v>1</v>
      </c>
      <c r="E70" s="10"/>
      <c r="F70">
        <f>(H70+G70)*B3</f>
        <v>14</v>
      </c>
      <c r="G70" s="8"/>
      <c r="H70">
        <v>7</v>
      </c>
    </row>
    <row r="71" spans="3:8" ht="15.75" x14ac:dyDescent="0.25">
      <c r="C71" t="s">
        <v>2</v>
      </c>
      <c r="E71" s="10"/>
      <c r="F71">
        <f>(H71+G71)*B3</f>
        <v>10</v>
      </c>
      <c r="G71" s="8"/>
      <c r="H71">
        <v>5</v>
      </c>
    </row>
    <row r="72" spans="3:8" ht="15.75" x14ac:dyDescent="0.25">
      <c r="C72" t="s">
        <v>3</v>
      </c>
      <c r="E72" s="10"/>
      <c r="F72">
        <f>(H72+G72)*B3</f>
        <v>6</v>
      </c>
      <c r="G72" s="8"/>
      <c r="H72">
        <v>3</v>
      </c>
    </row>
    <row r="73" spans="3:8" ht="15.75" x14ac:dyDescent="0.25">
      <c r="C73" t="s">
        <v>4</v>
      </c>
      <c r="E73" s="10"/>
      <c r="F73">
        <f>(H73+G73)*B3</f>
        <v>4</v>
      </c>
      <c r="G73" s="8"/>
      <c r="H73">
        <v>2</v>
      </c>
    </row>
    <row r="74" spans="3:8" ht="15.75" x14ac:dyDescent="0.25">
      <c r="E74" s="12"/>
      <c r="G74" s="8"/>
    </row>
    <row r="75" spans="3:8" ht="15.75" x14ac:dyDescent="0.25">
      <c r="C75" s="2" t="s">
        <v>27</v>
      </c>
      <c r="D75" s="2"/>
      <c r="E75" s="12"/>
      <c r="G75" s="8"/>
    </row>
    <row r="76" spans="3:8" ht="15.75" x14ac:dyDescent="0.25">
      <c r="C76" t="s">
        <v>0</v>
      </c>
      <c r="D76">
        <v>124951</v>
      </c>
      <c r="E76" s="10" t="s">
        <v>134</v>
      </c>
      <c r="F76">
        <f>(H76+G76)*B3</f>
        <v>22</v>
      </c>
      <c r="G76" s="8">
        <v>1</v>
      </c>
      <c r="H76">
        <v>10</v>
      </c>
    </row>
    <row r="77" spans="3:8" ht="15.75" x14ac:dyDescent="0.25">
      <c r="C77" t="s">
        <v>1</v>
      </c>
      <c r="D77">
        <v>126140</v>
      </c>
      <c r="E77" s="10" t="s">
        <v>307</v>
      </c>
      <c r="F77">
        <f>(H77+G77)*B3</f>
        <v>14</v>
      </c>
      <c r="G77" s="8"/>
      <c r="H77">
        <v>7</v>
      </c>
    </row>
    <row r="78" spans="3:8" ht="15.75" x14ac:dyDescent="0.25">
      <c r="C78" t="s">
        <v>2</v>
      </c>
      <c r="E78" s="10"/>
      <c r="F78">
        <f>(H78+G78)*B3</f>
        <v>10</v>
      </c>
      <c r="G78" s="8"/>
      <c r="H78">
        <v>5</v>
      </c>
    </row>
    <row r="79" spans="3:8" ht="15.75" x14ac:dyDescent="0.25">
      <c r="C79" t="s">
        <v>3</v>
      </c>
      <c r="E79" s="10"/>
      <c r="F79">
        <f>(H79+G79)*B3</f>
        <v>6</v>
      </c>
      <c r="G79" s="8"/>
      <c r="H79">
        <v>3</v>
      </c>
    </row>
    <row r="80" spans="3:8" ht="15.75" x14ac:dyDescent="0.25">
      <c r="C80" t="s">
        <v>4</v>
      </c>
      <c r="E80" s="10"/>
      <c r="F80">
        <f>(H80+G80)*B3</f>
        <v>4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14"/>
      <c r="E82" s="12"/>
      <c r="G82" s="8"/>
    </row>
    <row r="83" spans="3:8" ht="15.75" x14ac:dyDescent="0.25">
      <c r="C83" t="s">
        <v>0</v>
      </c>
      <c r="D83" s="14">
        <v>126349</v>
      </c>
      <c r="E83" s="12" t="s">
        <v>137</v>
      </c>
      <c r="F83">
        <f>(H83+G83)*B3</f>
        <v>32</v>
      </c>
      <c r="G83" s="8">
        <v>6</v>
      </c>
      <c r="H83">
        <v>10</v>
      </c>
    </row>
    <row r="84" spans="3:8" ht="15.75" x14ac:dyDescent="0.25">
      <c r="C84" t="s">
        <v>1</v>
      </c>
      <c r="D84">
        <v>127333</v>
      </c>
      <c r="E84" s="10" t="s">
        <v>138</v>
      </c>
      <c r="F84">
        <f>(H84+G84)*B3</f>
        <v>14</v>
      </c>
      <c r="G84" s="8"/>
      <c r="H84">
        <v>7</v>
      </c>
    </row>
    <row r="85" spans="3:8" ht="15.75" x14ac:dyDescent="0.25">
      <c r="C85" t="s">
        <v>2</v>
      </c>
      <c r="D85" s="10">
        <v>126818</v>
      </c>
      <c r="E85" s="10" t="s">
        <v>285</v>
      </c>
      <c r="F85">
        <f>(H85+G85)*B3</f>
        <v>10</v>
      </c>
      <c r="G85" s="8"/>
      <c r="H85">
        <v>5</v>
      </c>
    </row>
    <row r="86" spans="3:8" ht="15.75" x14ac:dyDescent="0.25">
      <c r="C86" t="s">
        <v>3</v>
      </c>
      <c r="D86">
        <v>128674</v>
      </c>
      <c r="E86" s="10" t="s">
        <v>308</v>
      </c>
      <c r="F86">
        <f>(H86+G86)*B3</f>
        <v>6</v>
      </c>
      <c r="G86" s="8"/>
      <c r="H86">
        <v>3</v>
      </c>
    </row>
    <row r="87" spans="3:8" ht="15.75" x14ac:dyDescent="0.25">
      <c r="C87" t="s">
        <v>4</v>
      </c>
      <c r="D87">
        <v>126212</v>
      </c>
      <c r="E87" s="10" t="s">
        <v>309</v>
      </c>
      <c r="F87">
        <f>(H87+G87)*B3</f>
        <v>4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5.75" x14ac:dyDescent="0.25">
      <c r="C90" t="s">
        <v>0</v>
      </c>
      <c r="D90">
        <v>127579</v>
      </c>
      <c r="E90" s="10" t="s">
        <v>142</v>
      </c>
      <c r="F90">
        <f>(H90+G90)*B3</f>
        <v>22</v>
      </c>
      <c r="G90" s="8">
        <v>1</v>
      </c>
      <c r="H90">
        <v>10</v>
      </c>
    </row>
    <row r="91" spans="3:8" ht="15.75" x14ac:dyDescent="0.25">
      <c r="C91" t="s">
        <v>1</v>
      </c>
      <c r="D91">
        <v>128016</v>
      </c>
      <c r="E91" s="10" t="s">
        <v>249</v>
      </c>
      <c r="F91">
        <f>(H91+G91)*B3</f>
        <v>14</v>
      </c>
      <c r="G91" s="8"/>
      <c r="H91">
        <v>7</v>
      </c>
    </row>
    <row r="92" spans="3:8" ht="15.75" x14ac:dyDescent="0.25">
      <c r="C92" t="s">
        <v>2</v>
      </c>
      <c r="D92" s="14">
        <v>127960</v>
      </c>
      <c r="E92" s="10" t="s">
        <v>310</v>
      </c>
      <c r="F92">
        <f>(H92+G92)*B3</f>
        <v>10</v>
      </c>
      <c r="G92" s="8"/>
      <c r="H92">
        <v>5</v>
      </c>
    </row>
    <row r="93" spans="3:8" ht="15.75" x14ac:dyDescent="0.25">
      <c r="C93" t="s">
        <v>3</v>
      </c>
      <c r="E93" s="10"/>
      <c r="F93">
        <f>(H93+G93)*B3</f>
        <v>6</v>
      </c>
      <c r="G93" s="8"/>
      <c r="H93">
        <v>3</v>
      </c>
    </row>
    <row r="94" spans="3:8" ht="15.75" x14ac:dyDescent="0.25">
      <c r="C94" t="s">
        <v>4</v>
      </c>
      <c r="E94" s="10"/>
      <c r="F94">
        <f>(H94+G94)*B3</f>
        <v>4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2" t="s">
        <v>13</v>
      </c>
      <c r="D96" s="2"/>
      <c r="E96" s="12"/>
      <c r="G96" s="8"/>
    </row>
    <row r="97" spans="3:8" ht="15.75" x14ac:dyDescent="0.25">
      <c r="C97" t="s">
        <v>0</v>
      </c>
      <c r="D97" s="14" t="s">
        <v>117</v>
      </c>
      <c r="E97" s="10" t="s">
        <v>151</v>
      </c>
      <c r="F97">
        <f>(H97+G97)*B3</f>
        <v>20</v>
      </c>
      <c r="G97" s="8"/>
      <c r="H97">
        <f>G100+10</f>
        <v>10</v>
      </c>
    </row>
    <row r="98" spans="3:8" ht="15.75" x14ac:dyDescent="0.25">
      <c r="C98" t="s">
        <v>1</v>
      </c>
      <c r="D98" s="14">
        <v>128548</v>
      </c>
      <c r="E98" s="10" t="s">
        <v>150</v>
      </c>
      <c r="F98">
        <f>(H98+G98)*B3</f>
        <v>14</v>
      </c>
      <c r="G98" s="8"/>
      <c r="H98">
        <f>G101+7</f>
        <v>7</v>
      </c>
    </row>
    <row r="99" spans="3:8" ht="15.75" x14ac:dyDescent="0.25">
      <c r="C99" t="s">
        <v>2</v>
      </c>
      <c r="D99" s="14"/>
      <c r="E99" s="10"/>
      <c r="F99">
        <f>(H99+G99)*B3</f>
        <v>10</v>
      </c>
      <c r="G99" s="8"/>
      <c r="H99">
        <f>G102+5</f>
        <v>5</v>
      </c>
    </row>
    <row r="100" spans="3:8" ht="15.75" x14ac:dyDescent="0.25">
      <c r="C100" t="s">
        <v>3</v>
      </c>
      <c r="E100" s="10"/>
      <c r="F100">
        <f>(H100+G100)*B3</f>
        <v>6</v>
      </c>
      <c r="G100" s="8"/>
      <c r="H100">
        <f>G103+3</f>
        <v>3</v>
      </c>
    </row>
    <row r="101" spans="3:8" ht="15.75" x14ac:dyDescent="0.25">
      <c r="C101" t="s">
        <v>4</v>
      </c>
      <c r="D101" s="14"/>
      <c r="E101" s="10"/>
      <c r="F101">
        <f>(H101+G101)*B3</f>
        <v>4</v>
      </c>
      <c r="G101" s="8"/>
      <c r="H101">
        <f>G104+2</f>
        <v>2</v>
      </c>
    </row>
    <row r="102" spans="3:8" ht="15.75" x14ac:dyDescent="0.25">
      <c r="E102" s="12"/>
      <c r="G102" s="8"/>
    </row>
    <row r="103" spans="3:8" ht="15.75" x14ac:dyDescent="0.25">
      <c r="C103" s="2" t="s">
        <v>14</v>
      </c>
      <c r="D103" s="2"/>
      <c r="E103" s="12"/>
      <c r="G103" s="8"/>
    </row>
    <row r="104" spans="3:8" ht="15.75" x14ac:dyDescent="0.25">
      <c r="C104" t="s">
        <v>0</v>
      </c>
      <c r="D104" s="14">
        <v>128713</v>
      </c>
      <c r="E104" s="10" t="s">
        <v>252</v>
      </c>
      <c r="F104">
        <f>(H104+G104)*B3</f>
        <v>20</v>
      </c>
      <c r="G104" s="8"/>
      <c r="H104">
        <f>G108+10</f>
        <v>10</v>
      </c>
    </row>
    <row r="105" spans="3:8" ht="15.75" x14ac:dyDescent="0.25">
      <c r="C105" t="s">
        <v>1</v>
      </c>
      <c r="D105">
        <v>128733</v>
      </c>
      <c r="E105" s="10" t="s">
        <v>254</v>
      </c>
      <c r="F105">
        <f>(H105+G105)*B3</f>
        <v>14</v>
      </c>
      <c r="G105" s="8"/>
      <c r="H105">
        <f>G109+7</f>
        <v>7</v>
      </c>
    </row>
    <row r="106" spans="3:8" ht="15.75" x14ac:dyDescent="0.25">
      <c r="C106" t="s">
        <v>2</v>
      </c>
      <c r="D106" s="14" t="s">
        <v>117</v>
      </c>
      <c r="E106" s="10" t="s">
        <v>311</v>
      </c>
      <c r="F106">
        <f>(H106+G106)*B3</f>
        <v>10</v>
      </c>
      <c r="G106" s="8"/>
      <c r="H106">
        <f>G110+5</f>
        <v>5</v>
      </c>
    </row>
    <row r="107" spans="3:8" ht="15.75" x14ac:dyDescent="0.25">
      <c r="C107" t="s">
        <v>3</v>
      </c>
      <c r="D107" s="14" t="s">
        <v>117</v>
      </c>
      <c r="E107" s="10" t="s">
        <v>312</v>
      </c>
      <c r="F107">
        <f>(H107+G107)*B3</f>
        <v>6</v>
      </c>
      <c r="G107" s="8"/>
      <c r="H107">
        <f>G111+3</f>
        <v>3</v>
      </c>
    </row>
    <row r="108" spans="3:8" ht="15.75" x14ac:dyDescent="0.25">
      <c r="C108" t="s">
        <v>4</v>
      </c>
      <c r="D108" s="14" t="s">
        <v>117</v>
      </c>
      <c r="E108" s="10" t="s">
        <v>313</v>
      </c>
      <c r="F108">
        <f>(H108+G108)*B3</f>
        <v>4</v>
      </c>
      <c r="G108" s="8"/>
      <c r="H108">
        <f>G112+2</f>
        <v>2</v>
      </c>
    </row>
    <row r="109" spans="3:8" ht="15.75" x14ac:dyDescent="0.25">
      <c r="E109" s="12"/>
      <c r="G109" s="8"/>
    </row>
    <row r="110" spans="3:8" ht="15.75" x14ac:dyDescent="0.25">
      <c r="C110" s="2" t="s">
        <v>46</v>
      </c>
      <c r="D110" s="2"/>
      <c r="E110" s="12"/>
      <c r="G110" s="8"/>
    </row>
    <row r="111" spans="3:8" ht="15.75" x14ac:dyDescent="0.25">
      <c r="C111" t="s">
        <v>0</v>
      </c>
      <c r="D111" s="14"/>
      <c r="E111" s="10"/>
      <c r="F111">
        <f>(H111+G111)*B3</f>
        <v>20</v>
      </c>
      <c r="G111" s="8"/>
      <c r="H111">
        <v>10</v>
      </c>
    </row>
    <row r="112" spans="3:8" ht="15.75" x14ac:dyDescent="0.25">
      <c r="C112" t="s">
        <v>1</v>
      </c>
      <c r="E112" s="10"/>
      <c r="F112">
        <f>(H112+G112)*B3</f>
        <v>14</v>
      </c>
      <c r="G112" s="8"/>
      <c r="H112">
        <v>7</v>
      </c>
    </row>
    <row r="113" spans="1:8" ht="15.75" x14ac:dyDescent="0.25">
      <c r="C113" t="s">
        <v>2</v>
      </c>
      <c r="E113" s="10"/>
      <c r="F113">
        <f>(H113+G113)*B3</f>
        <v>10</v>
      </c>
      <c r="G113" s="8"/>
      <c r="H113">
        <f>G117+5</f>
        <v>5</v>
      </c>
    </row>
    <row r="114" spans="1:8" ht="15.75" x14ac:dyDescent="0.25">
      <c r="C114" t="s">
        <v>3</v>
      </c>
      <c r="E114" s="10"/>
      <c r="F114">
        <f>(H114+G114)*B3</f>
        <v>6</v>
      </c>
      <c r="G114" s="8"/>
      <c r="H114">
        <f>G118+3</f>
        <v>3</v>
      </c>
    </row>
    <row r="115" spans="1:8" ht="15.75" x14ac:dyDescent="0.25">
      <c r="C115" t="s">
        <v>4</v>
      </c>
      <c r="E115" s="10"/>
      <c r="F115">
        <f>(H115+G115)*B3</f>
        <v>20</v>
      </c>
      <c r="G115" s="8"/>
      <c r="H115">
        <v>10</v>
      </c>
    </row>
    <row r="116" spans="1:8" ht="15.75" x14ac:dyDescent="0.25">
      <c r="E116" s="12"/>
      <c r="G116" s="8"/>
    </row>
    <row r="117" spans="1:8" ht="15.75" x14ac:dyDescent="0.25">
      <c r="C117" s="2" t="s">
        <v>47</v>
      </c>
      <c r="D117" s="2"/>
      <c r="E117" s="12"/>
      <c r="G117" s="8"/>
    </row>
    <row r="118" spans="1:8" ht="15.75" x14ac:dyDescent="0.25">
      <c r="C118" t="s">
        <v>0</v>
      </c>
      <c r="E118" s="10"/>
      <c r="F118">
        <f>(H118+G118)*B3</f>
        <v>20</v>
      </c>
      <c r="G118" s="8"/>
      <c r="H118">
        <f>G122+10</f>
        <v>10</v>
      </c>
    </row>
    <row r="119" spans="1:8" ht="15.75" x14ac:dyDescent="0.25">
      <c r="C119" t="s">
        <v>1</v>
      </c>
      <c r="E119" s="12"/>
      <c r="F119">
        <f>(H119+G119)*B3</f>
        <v>14</v>
      </c>
      <c r="G119" s="8"/>
      <c r="H119">
        <f>G123+7</f>
        <v>7</v>
      </c>
    </row>
    <row r="120" spans="1:8" ht="15.75" x14ac:dyDescent="0.25">
      <c r="C120" t="s">
        <v>2</v>
      </c>
      <c r="E120" s="12"/>
      <c r="F120">
        <f>(H120+G120)*B3</f>
        <v>10</v>
      </c>
      <c r="G120" s="8"/>
      <c r="H120">
        <f>G124+5</f>
        <v>5</v>
      </c>
    </row>
    <row r="121" spans="1:8" ht="15.75" x14ac:dyDescent="0.25">
      <c r="C121" t="s">
        <v>3</v>
      </c>
      <c r="E121" s="12"/>
      <c r="F121">
        <f>(H121+G121)*B3</f>
        <v>6</v>
      </c>
      <c r="G121" s="8"/>
      <c r="H121">
        <f>G125+3</f>
        <v>3</v>
      </c>
    </row>
    <row r="122" spans="1:8" ht="15.75" x14ac:dyDescent="0.25">
      <c r="C122" t="s">
        <v>4</v>
      </c>
      <c r="E122" s="12"/>
      <c r="F122">
        <f>(H122+G122)*B3</f>
        <v>4</v>
      </c>
      <c r="G122" s="8"/>
      <c r="H122">
        <f>G126+2</f>
        <v>2</v>
      </c>
    </row>
    <row r="123" spans="1:8" ht="15.75" x14ac:dyDescent="0.25">
      <c r="A123" s="17"/>
      <c r="E123" s="10"/>
    </row>
    <row r="124" spans="1:8" ht="15.75" x14ac:dyDescent="0.25">
      <c r="A124" s="18"/>
      <c r="C124" s="2" t="s">
        <v>48</v>
      </c>
      <c r="D124" s="2"/>
      <c r="E124" s="12"/>
      <c r="G124" s="8"/>
    </row>
    <row r="125" spans="1:8" ht="15.75" x14ac:dyDescent="0.25">
      <c r="A125" s="18"/>
      <c r="C125" t="s">
        <v>0</v>
      </c>
      <c r="E125" s="10"/>
      <c r="F125">
        <f>(H125+G125)*B3</f>
        <v>20</v>
      </c>
      <c r="G125" s="8"/>
      <c r="H125">
        <f>G129+10</f>
        <v>10</v>
      </c>
    </row>
    <row r="126" spans="1:8" ht="15.75" x14ac:dyDescent="0.25">
      <c r="A126" s="18"/>
      <c r="C126" t="s">
        <v>1</v>
      </c>
      <c r="E126" s="12"/>
      <c r="F126">
        <f>(H126+G126)*B3</f>
        <v>14</v>
      </c>
      <c r="G126" s="8"/>
      <c r="H126">
        <f>G130+7</f>
        <v>7</v>
      </c>
    </row>
    <row r="127" spans="1:8" ht="15.75" x14ac:dyDescent="0.25">
      <c r="A127" s="18"/>
      <c r="C127" t="s">
        <v>2</v>
      </c>
      <c r="E127" s="12"/>
      <c r="F127">
        <f>(H127+G127)*B3</f>
        <v>10</v>
      </c>
      <c r="G127" s="8"/>
      <c r="H127">
        <f>G131+5</f>
        <v>5</v>
      </c>
    </row>
    <row r="128" spans="1:8" ht="15.75" x14ac:dyDescent="0.25">
      <c r="C128" t="s">
        <v>3</v>
      </c>
      <c r="E128" s="12"/>
      <c r="F128">
        <f>(H128+G128)*B3</f>
        <v>6</v>
      </c>
      <c r="G128" s="8"/>
      <c r="H128">
        <f>G132+3</f>
        <v>3</v>
      </c>
    </row>
    <row r="129" spans="3:8" ht="15.75" x14ac:dyDescent="0.25">
      <c r="C129" t="s">
        <v>4</v>
      </c>
      <c r="E129" s="12"/>
      <c r="F129">
        <f>(H129+G129)*B3</f>
        <v>4</v>
      </c>
      <c r="G129" s="8"/>
      <c r="H129">
        <f>G133+2</f>
        <v>2</v>
      </c>
    </row>
    <row r="132" spans="3:8" x14ac:dyDescent="0.2">
      <c r="F132">
        <f>(H132+G132)*B3</f>
        <v>0</v>
      </c>
    </row>
    <row r="133" spans="3:8" x14ac:dyDescent="0.2">
      <c r="F133">
        <f>(H133+G133)*B3</f>
        <v>20</v>
      </c>
      <c r="H133">
        <v>10</v>
      </c>
    </row>
    <row r="134" spans="3:8" x14ac:dyDescent="0.2">
      <c r="F134">
        <f>(H134+G134)*B3</f>
        <v>14</v>
      </c>
      <c r="H134">
        <v>7</v>
      </c>
    </row>
    <row r="135" spans="3:8" x14ac:dyDescent="0.2">
      <c r="F135">
        <f>(H135+G135)*B3</f>
        <v>10</v>
      </c>
      <c r="H135">
        <v>5</v>
      </c>
    </row>
    <row r="136" spans="3:8" x14ac:dyDescent="0.2">
      <c r="F136">
        <f>(H136+G136)*B3</f>
        <v>6</v>
      </c>
      <c r="H136">
        <v>3</v>
      </c>
    </row>
    <row r="137" spans="3:8" x14ac:dyDescent="0.2">
      <c r="H137">
        <v>2</v>
      </c>
    </row>
  </sheetData>
  <phoneticPr fontId="1" type="noConversion"/>
  <pageMargins left="0.75" right="0.75" top="1" bottom="1" header="0.5" footer="0.5"/>
  <pageSetup scale="59" orientation="portrait" r:id="rId1"/>
  <headerFooter alignWithMargins="0"/>
  <rowBreaks count="1" manualBreakCount="1">
    <brk id="66" max="16383" man="1"/>
  </row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9"/>
  <sheetViews>
    <sheetView view="pageBreakPreview" topLeftCell="B73" zoomScaleNormal="100" zoomScaleSheetLayoutView="100" workbookViewId="0">
      <selection activeCell="E93" sqref="E93"/>
    </sheetView>
  </sheetViews>
  <sheetFormatPr defaultRowHeight="15.75" x14ac:dyDescent="0.25"/>
  <cols>
    <col min="1" max="1" width="34.42578125" bestFit="1" customWidth="1"/>
    <col min="2" max="2" width="4.85546875" bestFit="1" customWidth="1"/>
    <col min="3" max="3" width="19.5703125" bestFit="1" customWidth="1"/>
    <col min="4" max="4" width="25.85546875" customWidth="1"/>
    <col min="5" max="5" width="28" style="10" bestFit="1" customWidth="1"/>
    <col min="6" max="6" width="11.7109375" bestFit="1" customWidth="1"/>
    <col min="7" max="7" width="20.42578125" bestFit="1" customWidth="1"/>
    <col min="8" max="8" width="14.140625" bestFit="1" customWidth="1"/>
  </cols>
  <sheetData>
    <row r="1" spans="1:8" x14ac:dyDescent="0.25">
      <c r="A1" s="2" t="s">
        <v>39</v>
      </c>
      <c r="C1" s="2" t="s">
        <v>24</v>
      </c>
      <c r="D1" s="2" t="s">
        <v>45</v>
      </c>
      <c r="E1" s="13" t="s">
        <v>15</v>
      </c>
      <c r="F1" s="2" t="s">
        <v>16</v>
      </c>
      <c r="G1" s="2" t="s">
        <v>17</v>
      </c>
      <c r="H1" s="2" t="s">
        <v>18</v>
      </c>
    </row>
    <row r="2" spans="1:8" x14ac:dyDescent="0.25">
      <c r="A2" s="2" t="s">
        <v>5</v>
      </c>
      <c r="B2" s="7">
        <v>80</v>
      </c>
      <c r="C2" t="s">
        <v>0</v>
      </c>
      <c r="D2" s="12">
        <v>61563</v>
      </c>
      <c r="E2" s="12" t="s">
        <v>115</v>
      </c>
      <c r="F2">
        <f>(H2+G2)*B3</f>
        <v>64</v>
      </c>
      <c r="G2" s="8">
        <v>6</v>
      </c>
      <c r="H2">
        <v>10</v>
      </c>
    </row>
    <row r="3" spans="1:8" x14ac:dyDescent="0.25">
      <c r="A3" s="2" t="s">
        <v>6</v>
      </c>
      <c r="B3" s="2" t="str">
        <f>IF(B2&gt;200,"9.0",IF(B2&gt;175,"8.0",IF(B2&gt;150,"7.0",IF(B2&gt;125,"6.0",IF(B2&gt;100,"5.0",IF(B2&gt;75,"4.0",IF(B2&gt;50,"3.0",IF(B2&gt;25,"2.0",IF(B2&gt;0,"1")))))))))</f>
        <v>4.0</v>
      </c>
      <c r="C3" t="s">
        <v>1</v>
      </c>
      <c r="D3" s="12">
        <v>57873</v>
      </c>
      <c r="E3" s="12" t="s">
        <v>116</v>
      </c>
      <c r="F3">
        <f>(H3+G3)*B3</f>
        <v>32</v>
      </c>
      <c r="G3" s="8">
        <v>1</v>
      </c>
      <c r="H3">
        <v>7</v>
      </c>
    </row>
    <row r="4" spans="1:8" x14ac:dyDescent="0.25">
      <c r="C4" t="s">
        <v>2</v>
      </c>
      <c r="D4" s="12"/>
      <c r="E4" s="12"/>
      <c r="F4">
        <f>(H4+G4)*B3</f>
        <v>20</v>
      </c>
      <c r="G4" s="8"/>
      <c r="H4">
        <v>5</v>
      </c>
    </row>
    <row r="5" spans="1:8" x14ac:dyDescent="0.25">
      <c r="C5" t="s">
        <v>3</v>
      </c>
      <c r="D5" s="12"/>
      <c r="E5" s="12"/>
      <c r="F5">
        <f>(H5+G5)*B3</f>
        <v>12</v>
      </c>
      <c r="G5" s="8"/>
      <c r="H5">
        <v>3</v>
      </c>
    </row>
    <row r="6" spans="1:8" x14ac:dyDescent="0.25">
      <c r="C6" t="s">
        <v>4</v>
      </c>
      <c r="D6" s="12"/>
      <c r="E6" s="12"/>
      <c r="F6">
        <f>(H6+G6)*B3</f>
        <v>8</v>
      </c>
      <c r="G6" s="8"/>
      <c r="H6">
        <v>2</v>
      </c>
    </row>
    <row r="7" spans="1:8" x14ac:dyDescent="0.25">
      <c r="D7" s="12"/>
      <c r="E7" s="12"/>
      <c r="G7" s="8"/>
    </row>
    <row r="8" spans="1:8" x14ac:dyDescent="0.25">
      <c r="C8" s="1" t="s">
        <v>19</v>
      </c>
      <c r="D8" s="12"/>
      <c r="E8" s="12"/>
      <c r="G8" s="8"/>
    </row>
    <row r="9" spans="1:8" x14ac:dyDescent="0.25">
      <c r="C9" t="s">
        <v>0</v>
      </c>
      <c r="D9" s="10"/>
      <c r="F9">
        <f>(H9+G9)*B3</f>
        <v>40</v>
      </c>
      <c r="G9" s="8"/>
      <c r="H9">
        <v>10</v>
      </c>
    </row>
    <row r="10" spans="1:8" x14ac:dyDescent="0.25">
      <c r="C10" t="s">
        <v>1</v>
      </c>
      <c r="D10" s="10"/>
      <c r="F10">
        <f>(H10+G10)*B3</f>
        <v>28</v>
      </c>
      <c r="G10" s="8"/>
      <c r="H10">
        <v>7</v>
      </c>
    </row>
    <row r="11" spans="1:8" x14ac:dyDescent="0.25">
      <c r="C11" t="s">
        <v>2</v>
      </c>
      <c r="D11" s="12"/>
      <c r="E11" s="12"/>
      <c r="F11">
        <f>(H11+G11)*B3</f>
        <v>20</v>
      </c>
      <c r="G11" s="8"/>
      <c r="H11">
        <v>5</v>
      </c>
    </row>
    <row r="12" spans="1:8" x14ac:dyDescent="0.25">
      <c r="C12" t="s">
        <v>3</v>
      </c>
      <c r="D12" s="12"/>
      <c r="E12" s="12"/>
      <c r="F12">
        <f>(H12+G12)*B3</f>
        <v>12</v>
      </c>
      <c r="G12" s="8"/>
      <c r="H12">
        <v>3</v>
      </c>
    </row>
    <row r="13" spans="1:8" x14ac:dyDescent="0.25">
      <c r="C13" t="s">
        <v>4</v>
      </c>
      <c r="D13" s="12"/>
      <c r="E13" s="12"/>
      <c r="F13">
        <f>(H13+G13)*B3</f>
        <v>8</v>
      </c>
      <c r="G13" s="8"/>
      <c r="H13">
        <v>2</v>
      </c>
    </row>
    <row r="14" spans="1:8" x14ac:dyDescent="0.25">
      <c r="D14" s="12"/>
      <c r="E14" s="12"/>
      <c r="G14" s="8"/>
    </row>
    <row r="15" spans="1:8" x14ac:dyDescent="0.25">
      <c r="C15" s="2" t="s">
        <v>20</v>
      </c>
      <c r="D15" s="12"/>
      <c r="E15" s="12"/>
      <c r="G15" s="8"/>
    </row>
    <row r="16" spans="1:8" x14ac:dyDescent="0.25">
      <c r="C16" t="s">
        <v>0</v>
      </c>
      <c r="D16" s="10"/>
      <c r="F16">
        <f>(H16+G16)*B3</f>
        <v>40</v>
      </c>
      <c r="G16" s="8"/>
      <c r="H16">
        <v>10</v>
      </c>
    </row>
    <row r="17" spans="3:8" x14ac:dyDescent="0.25">
      <c r="C17" t="s">
        <v>1</v>
      </c>
      <c r="D17" s="10"/>
      <c r="F17">
        <f>(H17+G17)*B3</f>
        <v>28</v>
      </c>
      <c r="G17" s="8"/>
      <c r="H17">
        <v>7</v>
      </c>
    </row>
    <row r="18" spans="3:8" x14ac:dyDescent="0.25">
      <c r="C18" t="s">
        <v>2</v>
      </c>
      <c r="D18" s="10"/>
      <c r="F18">
        <f>(H18+G18)*B3</f>
        <v>20</v>
      </c>
      <c r="G18" s="8"/>
      <c r="H18">
        <v>5</v>
      </c>
    </row>
    <row r="19" spans="3:8" x14ac:dyDescent="0.25">
      <c r="C19" t="s">
        <v>3</v>
      </c>
      <c r="D19" s="12"/>
      <c r="E19" s="12"/>
      <c r="F19">
        <f>(H19+G19)*B3</f>
        <v>12</v>
      </c>
      <c r="G19" s="8"/>
      <c r="H19">
        <v>3</v>
      </c>
    </row>
    <row r="20" spans="3:8" x14ac:dyDescent="0.25">
      <c r="C20" t="s">
        <v>4</v>
      </c>
      <c r="D20" s="12"/>
      <c r="E20" s="12"/>
      <c r="F20">
        <f>(H20+G20)*B3</f>
        <v>8</v>
      </c>
      <c r="G20" s="8"/>
      <c r="H20">
        <v>2</v>
      </c>
    </row>
    <row r="21" spans="3:8" x14ac:dyDescent="0.25">
      <c r="D21" s="12"/>
      <c r="E21" s="12"/>
      <c r="G21" s="8"/>
    </row>
    <row r="22" spans="3:8" x14ac:dyDescent="0.25">
      <c r="C22" s="2" t="s">
        <v>21</v>
      </c>
      <c r="D22" s="12"/>
      <c r="E22" s="12"/>
      <c r="G22" s="8"/>
    </row>
    <row r="23" spans="3:8" x14ac:dyDescent="0.25">
      <c r="C23" t="s">
        <v>0</v>
      </c>
      <c r="D23" s="10">
        <v>67424</v>
      </c>
      <c r="E23" s="10" t="s">
        <v>118</v>
      </c>
      <c r="F23">
        <f>(H23+G23)*B3</f>
        <v>60</v>
      </c>
      <c r="G23" s="8">
        <v>5</v>
      </c>
      <c r="H23">
        <v>10</v>
      </c>
    </row>
    <row r="24" spans="3:8" x14ac:dyDescent="0.25">
      <c r="C24" t="s">
        <v>1</v>
      </c>
      <c r="D24" s="10" t="s">
        <v>117</v>
      </c>
      <c r="E24" s="10" t="s">
        <v>389</v>
      </c>
      <c r="F24">
        <f>(H24+G24)*B3</f>
        <v>32</v>
      </c>
      <c r="G24" s="8">
        <v>1</v>
      </c>
      <c r="H24">
        <v>7</v>
      </c>
    </row>
    <row r="25" spans="3:8" x14ac:dyDescent="0.25">
      <c r="C25" t="s">
        <v>2</v>
      </c>
      <c r="D25" s="10">
        <v>67394</v>
      </c>
      <c r="E25" s="10" t="s">
        <v>119</v>
      </c>
      <c r="F25">
        <f>(H25+G25)*B3</f>
        <v>20</v>
      </c>
      <c r="G25" s="8"/>
      <c r="H25">
        <v>5</v>
      </c>
    </row>
    <row r="26" spans="3:8" x14ac:dyDescent="0.25">
      <c r="C26" t="s">
        <v>3</v>
      </c>
      <c r="D26" s="10">
        <v>67417</v>
      </c>
      <c r="E26" s="10" t="s">
        <v>120</v>
      </c>
      <c r="F26">
        <f>(H26+G26)*B3</f>
        <v>12</v>
      </c>
      <c r="G26" s="8"/>
      <c r="H26">
        <v>3</v>
      </c>
    </row>
    <row r="27" spans="3:8" x14ac:dyDescent="0.25">
      <c r="C27" t="s">
        <v>4</v>
      </c>
      <c r="D27" s="10">
        <v>67447</v>
      </c>
      <c r="E27" s="10" t="s">
        <v>121</v>
      </c>
      <c r="F27">
        <f>(H27+G27)*B3</f>
        <v>8</v>
      </c>
      <c r="G27" s="8"/>
      <c r="H27">
        <v>2</v>
      </c>
    </row>
    <row r="28" spans="3:8" x14ac:dyDescent="0.25">
      <c r="D28" s="12"/>
      <c r="E28" s="12"/>
      <c r="G28" s="8"/>
    </row>
    <row r="29" spans="3:8" x14ac:dyDescent="0.25">
      <c r="C29" s="1" t="s">
        <v>68</v>
      </c>
      <c r="D29" s="12"/>
      <c r="E29" s="12"/>
      <c r="G29" s="8"/>
    </row>
    <row r="30" spans="3:8" x14ac:dyDescent="0.25">
      <c r="C30" s="2" t="s">
        <v>49</v>
      </c>
      <c r="D30" s="12"/>
      <c r="E30" s="12"/>
      <c r="G30" s="8"/>
    </row>
    <row r="31" spans="3:8" x14ac:dyDescent="0.25">
      <c r="C31" t="s">
        <v>0</v>
      </c>
      <c r="D31" s="12"/>
      <c r="E31" s="10" t="s">
        <v>122</v>
      </c>
      <c r="F31">
        <f>(H31+G31)*B3</f>
        <v>40</v>
      </c>
      <c r="G31" s="8"/>
      <c r="H31">
        <v>10</v>
      </c>
    </row>
    <row r="32" spans="3:8" x14ac:dyDescent="0.25">
      <c r="C32" t="s">
        <v>1</v>
      </c>
      <c r="D32" s="14"/>
      <c r="E32" s="10" t="s">
        <v>544</v>
      </c>
      <c r="F32">
        <f>(H32+G32)*B3</f>
        <v>28</v>
      </c>
      <c r="G32" s="8"/>
      <c r="H32">
        <v>7</v>
      </c>
    </row>
    <row r="33" spans="3:8" x14ac:dyDescent="0.25">
      <c r="C33" t="s">
        <v>2</v>
      </c>
      <c r="D33" s="14">
        <v>68013</v>
      </c>
      <c r="E33" s="10" t="s">
        <v>123</v>
      </c>
      <c r="F33">
        <f>(H33+G33)*B3</f>
        <v>20</v>
      </c>
      <c r="G33" s="8"/>
      <c r="H33">
        <v>5</v>
      </c>
    </row>
    <row r="34" spans="3:8" x14ac:dyDescent="0.25">
      <c r="C34" t="s">
        <v>3</v>
      </c>
      <c r="D34" s="10"/>
      <c r="E34" s="10" t="s">
        <v>299</v>
      </c>
      <c r="F34">
        <f>(H34+G34)*B3</f>
        <v>12</v>
      </c>
      <c r="G34" s="8"/>
      <c r="H34">
        <v>3</v>
      </c>
    </row>
    <row r="35" spans="3:8" x14ac:dyDescent="0.25">
      <c r="C35" t="s">
        <v>4</v>
      </c>
      <c r="D35" s="10"/>
      <c r="E35" s="10" t="s">
        <v>124</v>
      </c>
      <c r="F35">
        <f>(H35+G35)*B3</f>
        <v>8</v>
      </c>
      <c r="G35" s="8"/>
      <c r="H35">
        <v>2</v>
      </c>
    </row>
    <row r="36" spans="3:8" x14ac:dyDescent="0.25">
      <c r="D36" s="12"/>
      <c r="E36" s="12"/>
      <c r="G36" s="8"/>
    </row>
    <row r="37" spans="3:8" x14ac:dyDescent="0.25">
      <c r="C37" s="1" t="s">
        <v>69</v>
      </c>
      <c r="D37" s="12"/>
      <c r="E37" s="12"/>
      <c r="G37" s="8"/>
    </row>
    <row r="38" spans="3:8" x14ac:dyDescent="0.25">
      <c r="C38" s="1" t="s">
        <v>49</v>
      </c>
      <c r="D38" s="12"/>
      <c r="E38" s="12"/>
      <c r="G38" s="8"/>
    </row>
    <row r="39" spans="3:8" x14ac:dyDescent="0.25">
      <c r="C39" t="s">
        <v>0</v>
      </c>
      <c r="D39" s="12"/>
      <c r="E39" s="12"/>
      <c r="F39">
        <f>(H39+G39)*B3</f>
        <v>40</v>
      </c>
      <c r="G39" s="8"/>
      <c r="H39">
        <v>10</v>
      </c>
    </row>
    <row r="40" spans="3:8" x14ac:dyDescent="0.25">
      <c r="C40" t="s">
        <v>1</v>
      </c>
      <c r="D40" s="12"/>
      <c r="E40" s="12"/>
      <c r="F40">
        <f>(H40+G40)*B3</f>
        <v>28</v>
      </c>
      <c r="G40" s="8"/>
      <c r="H40">
        <v>7</v>
      </c>
    </row>
    <row r="41" spans="3:8" x14ac:dyDescent="0.25">
      <c r="C41" t="s">
        <v>2</v>
      </c>
      <c r="D41" s="12"/>
      <c r="E41" s="12"/>
      <c r="F41">
        <f>(H41+G41)*B3</f>
        <v>20</v>
      </c>
      <c r="G41" s="8"/>
      <c r="H41">
        <v>5</v>
      </c>
    </row>
    <row r="42" spans="3:8" x14ac:dyDescent="0.25">
      <c r="C42" t="s">
        <v>3</v>
      </c>
      <c r="D42" s="12"/>
      <c r="E42" s="12"/>
      <c r="F42">
        <f>(H42+G42)*B3</f>
        <v>12</v>
      </c>
      <c r="G42" s="8"/>
      <c r="H42">
        <v>3</v>
      </c>
    </row>
    <row r="43" spans="3:8" x14ac:dyDescent="0.25">
      <c r="C43" t="s">
        <v>4</v>
      </c>
      <c r="D43" s="12"/>
      <c r="E43" s="12"/>
      <c r="F43">
        <f>(H43+G43)*B3</f>
        <v>8</v>
      </c>
      <c r="G43" s="8"/>
      <c r="H43">
        <v>2</v>
      </c>
    </row>
    <row r="44" spans="3:8" x14ac:dyDescent="0.25">
      <c r="D44" s="12"/>
      <c r="E44" s="12"/>
      <c r="G44" s="8"/>
    </row>
    <row r="45" spans="3:8" x14ac:dyDescent="0.25">
      <c r="C45" s="2" t="s">
        <v>25</v>
      </c>
      <c r="D45" s="12"/>
      <c r="E45" s="12"/>
      <c r="G45" s="8"/>
    </row>
    <row r="46" spans="3:8" x14ac:dyDescent="0.25">
      <c r="C46" s="1" t="s">
        <v>33</v>
      </c>
      <c r="D46" s="12"/>
      <c r="E46" s="12"/>
      <c r="G46" s="8"/>
    </row>
    <row r="47" spans="3:8" x14ac:dyDescent="0.25">
      <c r="C47" t="s">
        <v>0</v>
      </c>
      <c r="D47">
        <v>121406</v>
      </c>
      <c r="E47" s="10" t="s">
        <v>158</v>
      </c>
      <c r="F47">
        <f>(H47+G47)*B3</f>
        <v>40</v>
      </c>
      <c r="G47" s="8"/>
      <c r="H47">
        <v>10</v>
      </c>
    </row>
    <row r="48" spans="3:8" x14ac:dyDescent="0.25">
      <c r="C48" t="s">
        <v>1</v>
      </c>
      <c r="D48" s="10"/>
      <c r="F48">
        <f>(H48+G48)*B3</f>
        <v>28</v>
      </c>
      <c r="G48" s="8"/>
      <c r="H48">
        <v>7</v>
      </c>
    </row>
    <row r="49" spans="3:8" x14ac:dyDescent="0.25">
      <c r="C49" t="s">
        <v>2</v>
      </c>
      <c r="D49" s="10" t="s">
        <v>126</v>
      </c>
      <c r="E49" s="10" t="s">
        <v>159</v>
      </c>
      <c r="F49">
        <f>(H49+G49)*B3</f>
        <v>20</v>
      </c>
      <c r="G49" s="8"/>
      <c r="H49">
        <v>5</v>
      </c>
    </row>
    <row r="50" spans="3:8" x14ac:dyDescent="0.25">
      <c r="C50" t="s">
        <v>3</v>
      </c>
      <c r="D50" s="10">
        <v>119442</v>
      </c>
      <c r="E50" s="10" t="s">
        <v>160</v>
      </c>
      <c r="F50">
        <f>(H50+G50)*B3</f>
        <v>12</v>
      </c>
      <c r="G50" s="8"/>
      <c r="H50">
        <v>3</v>
      </c>
    </row>
    <row r="51" spans="3:8" x14ac:dyDescent="0.25">
      <c r="C51" t="s">
        <v>4</v>
      </c>
      <c r="D51" s="10"/>
      <c r="E51" s="10" t="s">
        <v>161</v>
      </c>
      <c r="F51">
        <f>(H51+G51)*B3</f>
        <v>8</v>
      </c>
      <c r="G51" s="8"/>
      <c r="H51">
        <v>2</v>
      </c>
    </row>
    <row r="52" spans="3:8" x14ac:dyDescent="0.25">
      <c r="D52" s="12"/>
      <c r="E52" s="12"/>
      <c r="G52" s="8"/>
    </row>
    <row r="53" spans="3:8" x14ac:dyDescent="0.25">
      <c r="C53" s="2" t="s">
        <v>26</v>
      </c>
      <c r="D53" s="12"/>
      <c r="E53" s="12"/>
      <c r="G53" s="8"/>
    </row>
    <row r="54" spans="3:8" x14ac:dyDescent="0.25">
      <c r="C54" s="1" t="s">
        <v>33</v>
      </c>
      <c r="D54" s="10"/>
      <c r="E54" s="12"/>
      <c r="G54" s="8"/>
    </row>
    <row r="55" spans="3:8" x14ac:dyDescent="0.25">
      <c r="C55" t="s">
        <v>0</v>
      </c>
      <c r="D55" s="12" t="s">
        <v>126</v>
      </c>
      <c r="E55" s="10" t="s">
        <v>349</v>
      </c>
      <c r="F55">
        <f>(H55+G55)*B3</f>
        <v>40</v>
      </c>
      <c r="G55" s="8"/>
      <c r="H55">
        <v>10</v>
      </c>
    </row>
    <row r="56" spans="3:8" x14ac:dyDescent="0.25">
      <c r="C56" t="s">
        <v>1</v>
      </c>
      <c r="D56" s="10">
        <v>121623</v>
      </c>
      <c r="E56" s="10" t="s">
        <v>127</v>
      </c>
      <c r="F56">
        <f>(H56+G56)*B3</f>
        <v>28</v>
      </c>
      <c r="G56" s="8"/>
      <c r="H56">
        <v>7</v>
      </c>
    </row>
    <row r="57" spans="3:8" x14ac:dyDescent="0.25">
      <c r="C57" t="s">
        <v>2</v>
      </c>
      <c r="D57" s="10">
        <v>12521</v>
      </c>
      <c r="E57" s="10" t="s">
        <v>128</v>
      </c>
      <c r="F57">
        <f>(H57+G57)*B3</f>
        <v>20</v>
      </c>
      <c r="G57" s="8"/>
      <c r="H57">
        <v>5</v>
      </c>
    </row>
    <row r="58" spans="3:8" x14ac:dyDescent="0.25">
      <c r="C58" t="s">
        <v>3</v>
      </c>
      <c r="D58" s="10"/>
      <c r="F58">
        <f>(H58+G58)*B3</f>
        <v>12</v>
      </c>
      <c r="G58" s="8"/>
      <c r="H58">
        <v>3</v>
      </c>
    </row>
    <row r="59" spans="3:8" x14ac:dyDescent="0.25">
      <c r="C59" t="s">
        <v>4</v>
      </c>
      <c r="D59" s="10"/>
      <c r="F59">
        <f>(H59+G59)*B3</f>
        <v>8</v>
      </c>
      <c r="G59" s="8"/>
      <c r="H59">
        <v>2</v>
      </c>
    </row>
    <row r="60" spans="3:8" x14ac:dyDescent="0.25">
      <c r="D60" s="12"/>
      <c r="E60" s="12"/>
      <c r="G60" s="8"/>
    </row>
    <row r="61" spans="3:8" x14ac:dyDescent="0.25">
      <c r="C61" s="1" t="s">
        <v>25</v>
      </c>
      <c r="D61" s="12"/>
      <c r="E61" s="12"/>
      <c r="G61" s="8"/>
    </row>
    <row r="62" spans="3:8" x14ac:dyDescent="0.25">
      <c r="C62" s="1" t="s">
        <v>37</v>
      </c>
      <c r="D62" s="12"/>
      <c r="E62" s="12"/>
      <c r="G62" s="8"/>
    </row>
    <row r="63" spans="3:8" x14ac:dyDescent="0.25">
      <c r="C63" t="s">
        <v>0</v>
      </c>
      <c r="D63" s="10"/>
      <c r="F63">
        <f>(H63+G63)*B3</f>
        <v>40</v>
      </c>
      <c r="G63" s="8"/>
      <c r="H63">
        <v>10</v>
      </c>
    </row>
    <row r="64" spans="3:8" x14ac:dyDescent="0.25">
      <c r="C64" t="s">
        <v>1</v>
      </c>
      <c r="D64" s="10">
        <v>123481</v>
      </c>
      <c r="E64" s="10" t="s">
        <v>129</v>
      </c>
      <c r="F64">
        <f>(H64+G64)*B3</f>
        <v>28</v>
      </c>
      <c r="G64" s="8"/>
      <c r="H64">
        <v>7</v>
      </c>
    </row>
    <row r="65" spans="3:8" x14ac:dyDescent="0.25">
      <c r="C65" t="s">
        <v>2</v>
      </c>
      <c r="D65" s="10"/>
      <c r="F65">
        <f>(H65+G65)*B3</f>
        <v>20</v>
      </c>
      <c r="G65" s="8"/>
      <c r="H65">
        <v>5</v>
      </c>
    </row>
    <row r="66" spans="3:8" x14ac:dyDescent="0.25">
      <c r="C66" t="s">
        <v>3</v>
      </c>
      <c r="D66" s="10"/>
      <c r="F66">
        <f>(H66+G66)*B3</f>
        <v>12</v>
      </c>
      <c r="G66" s="8"/>
      <c r="H66">
        <v>3</v>
      </c>
    </row>
    <row r="67" spans="3:8" x14ac:dyDescent="0.25">
      <c r="C67" t="s">
        <v>4</v>
      </c>
      <c r="D67" s="10"/>
      <c r="F67">
        <f>(H67+G67)*B3</f>
        <v>8</v>
      </c>
      <c r="G67" s="8"/>
      <c r="H67">
        <v>2</v>
      </c>
    </row>
    <row r="68" spans="3:8" x14ac:dyDescent="0.25">
      <c r="D68" s="12"/>
      <c r="E68" s="12"/>
      <c r="G68" s="8"/>
    </row>
    <row r="69" spans="3:8" x14ac:dyDescent="0.25">
      <c r="C69" s="1" t="s">
        <v>26</v>
      </c>
      <c r="D69" s="12"/>
      <c r="E69" s="12"/>
      <c r="G69" s="8"/>
    </row>
    <row r="70" spans="3:8" x14ac:dyDescent="0.25">
      <c r="C70" s="1" t="s">
        <v>37</v>
      </c>
      <c r="D70" s="12"/>
      <c r="E70" s="12"/>
      <c r="G70" s="8"/>
    </row>
    <row r="71" spans="3:8" x14ac:dyDescent="0.25">
      <c r="C71" t="s">
        <v>0</v>
      </c>
      <c r="D71" s="10"/>
      <c r="F71">
        <f>(H71+G71)*B3</f>
        <v>40</v>
      </c>
      <c r="G71" s="8"/>
      <c r="H71">
        <v>10</v>
      </c>
    </row>
    <row r="72" spans="3:8" x14ac:dyDescent="0.25">
      <c r="C72" t="s">
        <v>1</v>
      </c>
      <c r="D72" s="10"/>
      <c r="F72">
        <f>(H72+G72)*B3</f>
        <v>28</v>
      </c>
      <c r="G72" s="8"/>
      <c r="H72">
        <v>7</v>
      </c>
    </row>
    <row r="73" spans="3:8" x14ac:dyDescent="0.25">
      <c r="C73" t="s">
        <v>2</v>
      </c>
      <c r="D73" s="10"/>
      <c r="F73">
        <f>(H73+G73)*B3</f>
        <v>20</v>
      </c>
      <c r="G73" s="8"/>
      <c r="H73">
        <v>5</v>
      </c>
    </row>
    <row r="74" spans="3:8" x14ac:dyDescent="0.25">
      <c r="C74" t="s">
        <v>3</v>
      </c>
      <c r="D74" s="10" t="s">
        <v>126</v>
      </c>
      <c r="E74" s="10" t="s">
        <v>130</v>
      </c>
      <c r="F74">
        <f>(H74+G74)*B3</f>
        <v>12</v>
      </c>
      <c r="G74" s="8"/>
      <c r="H74">
        <v>3</v>
      </c>
    </row>
    <row r="75" spans="3:8" x14ac:dyDescent="0.25">
      <c r="C75" t="s">
        <v>4</v>
      </c>
      <c r="D75" s="10">
        <v>125723</v>
      </c>
      <c r="E75" s="10" t="s">
        <v>131</v>
      </c>
      <c r="F75">
        <f>(H75+G75)*B3</f>
        <v>8</v>
      </c>
      <c r="G75" s="8"/>
      <c r="H75">
        <v>2</v>
      </c>
    </row>
    <row r="76" spans="3:8" x14ac:dyDescent="0.25">
      <c r="D76" s="12"/>
      <c r="E76" s="12"/>
      <c r="G76" s="8"/>
    </row>
    <row r="77" spans="3:8" x14ac:dyDescent="0.25">
      <c r="C77" s="2" t="s">
        <v>27</v>
      </c>
      <c r="D77" s="12"/>
      <c r="E77" s="12"/>
      <c r="G77" s="8"/>
    </row>
    <row r="78" spans="3:8" x14ac:dyDescent="0.25">
      <c r="C78" t="s">
        <v>0</v>
      </c>
      <c r="D78" s="10" t="s">
        <v>126</v>
      </c>
      <c r="E78" s="10" t="s">
        <v>132</v>
      </c>
      <c r="F78">
        <f>(H78+G78)*B3</f>
        <v>64</v>
      </c>
      <c r="G78" s="8">
        <v>6</v>
      </c>
      <c r="H78">
        <v>10</v>
      </c>
    </row>
    <row r="79" spans="3:8" x14ac:dyDescent="0.25">
      <c r="C79" t="s">
        <v>1</v>
      </c>
      <c r="D79" s="10">
        <v>127357</v>
      </c>
      <c r="E79" s="10" t="s">
        <v>133</v>
      </c>
      <c r="F79">
        <f>(H79+G79)*B3</f>
        <v>44</v>
      </c>
      <c r="G79" s="8">
        <v>4</v>
      </c>
      <c r="H79">
        <v>7</v>
      </c>
    </row>
    <row r="80" spans="3:8" x14ac:dyDescent="0.25">
      <c r="C80" t="s">
        <v>2</v>
      </c>
      <c r="D80" s="10">
        <v>124951</v>
      </c>
      <c r="E80" s="10" t="s">
        <v>134</v>
      </c>
      <c r="F80">
        <f>(H80+G80)*B3</f>
        <v>20</v>
      </c>
      <c r="G80" s="8"/>
      <c r="H80">
        <v>5</v>
      </c>
    </row>
    <row r="81" spans="3:8" x14ac:dyDescent="0.25">
      <c r="C81" t="s">
        <v>3</v>
      </c>
      <c r="D81" s="10">
        <v>125606</v>
      </c>
      <c r="E81" s="10" t="s">
        <v>135</v>
      </c>
      <c r="F81">
        <f>(H81+G81)*B3</f>
        <v>12</v>
      </c>
      <c r="G81" s="8"/>
      <c r="H81">
        <v>3</v>
      </c>
    </row>
    <row r="82" spans="3:8" x14ac:dyDescent="0.25">
      <c r="C82" t="s">
        <v>4</v>
      </c>
      <c r="D82" s="10">
        <v>125550</v>
      </c>
      <c r="E82" s="10" t="s">
        <v>136</v>
      </c>
      <c r="F82">
        <f>(H82+G82)*B3</f>
        <v>8</v>
      </c>
      <c r="G82" s="8"/>
      <c r="H82">
        <v>2</v>
      </c>
    </row>
    <row r="83" spans="3:8" x14ac:dyDescent="0.25">
      <c r="D83" s="12"/>
      <c r="E83" s="12"/>
      <c r="G83" s="8"/>
    </row>
    <row r="84" spans="3:8" x14ac:dyDescent="0.25">
      <c r="C84" s="2" t="s">
        <v>28</v>
      </c>
      <c r="D84" s="12"/>
      <c r="E84" s="12"/>
      <c r="G84" s="8"/>
    </row>
    <row r="85" spans="3:8" x14ac:dyDescent="0.25">
      <c r="C85" t="s">
        <v>0</v>
      </c>
      <c r="D85" s="10">
        <v>126349</v>
      </c>
      <c r="E85" s="10" t="s">
        <v>137</v>
      </c>
      <c r="F85">
        <f>(H85+G85)*B3</f>
        <v>48</v>
      </c>
      <c r="G85" s="8">
        <v>2</v>
      </c>
      <c r="H85">
        <v>10</v>
      </c>
    </row>
    <row r="86" spans="3:8" x14ac:dyDescent="0.25">
      <c r="C86" t="s">
        <v>1</v>
      </c>
      <c r="D86" s="10">
        <v>127333</v>
      </c>
      <c r="E86" s="10" t="s">
        <v>138</v>
      </c>
      <c r="F86">
        <f>(H86+G86)*B3</f>
        <v>28</v>
      </c>
      <c r="G86" s="8"/>
      <c r="H86">
        <v>7</v>
      </c>
    </row>
    <row r="87" spans="3:8" x14ac:dyDescent="0.25">
      <c r="C87" t="s">
        <v>2</v>
      </c>
      <c r="D87" s="10">
        <v>127294</v>
      </c>
      <c r="E87" s="10" t="s">
        <v>139</v>
      </c>
      <c r="F87">
        <f>(H87+G87)*B3</f>
        <v>20</v>
      </c>
      <c r="G87" s="8"/>
      <c r="H87">
        <v>5</v>
      </c>
    </row>
    <row r="88" spans="3:8" x14ac:dyDescent="0.25">
      <c r="C88" t="s">
        <v>3</v>
      </c>
      <c r="D88" s="10">
        <v>126573</v>
      </c>
      <c r="E88" s="10" t="s">
        <v>140</v>
      </c>
      <c r="F88">
        <f>(H88+G88)*B3</f>
        <v>12</v>
      </c>
      <c r="G88" s="8"/>
      <c r="H88">
        <v>3</v>
      </c>
    </row>
    <row r="89" spans="3:8" x14ac:dyDescent="0.25">
      <c r="C89" t="s">
        <v>4</v>
      </c>
      <c r="D89" s="10">
        <v>12756</v>
      </c>
      <c r="E89" s="10" t="s">
        <v>141</v>
      </c>
      <c r="F89">
        <f>(H89+G89)*B3</f>
        <v>8</v>
      </c>
      <c r="G89" s="8"/>
      <c r="H89">
        <v>2</v>
      </c>
    </row>
    <row r="90" spans="3:8" x14ac:dyDescent="0.25">
      <c r="D90" s="12"/>
      <c r="E90" s="12"/>
      <c r="G90" s="8"/>
    </row>
    <row r="91" spans="3:8" x14ac:dyDescent="0.25">
      <c r="C91" s="2" t="s">
        <v>29</v>
      </c>
      <c r="D91" s="12"/>
      <c r="E91" s="12"/>
      <c r="G91" s="8"/>
    </row>
    <row r="92" spans="3:8" x14ac:dyDescent="0.25">
      <c r="C92" t="s">
        <v>0</v>
      </c>
      <c r="D92" s="10">
        <v>127579</v>
      </c>
      <c r="E92" s="10" t="s">
        <v>142</v>
      </c>
      <c r="F92">
        <f>(H92+G92)*B3</f>
        <v>44</v>
      </c>
      <c r="G92" s="8">
        <v>1</v>
      </c>
      <c r="H92">
        <v>10</v>
      </c>
    </row>
    <row r="93" spans="3:8" x14ac:dyDescent="0.25">
      <c r="C93" t="s">
        <v>1</v>
      </c>
      <c r="D93" s="10">
        <v>128890</v>
      </c>
      <c r="E93" s="10" t="s">
        <v>143</v>
      </c>
      <c r="F93">
        <f>(H93+G93)*B3</f>
        <v>28</v>
      </c>
      <c r="G93" s="8"/>
      <c r="H93">
        <v>7</v>
      </c>
    </row>
    <row r="94" spans="3:8" x14ac:dyDescent="0.25">
      <c r="C94" t="s">
        <v>2</v>
      </c>
      <c r="D94" s="10">
        <v>127677</v>
      </c>
      <c r="E94" s="10" t="s">
        <v>144</v>
      </c>
      <c r="F94">
        <f>(H94+G94)*B3</f>
        <v>20</v>
      </c>
      <c r="G94" s="8"/>
      <c r="H94">
        <v>5</v>
      </c>
    </row>
    <row r="95" spans="3:8" x14ac:dyDescent="0.25">
      <c r="C95" t="s">
        <v>3</v>
      </c>
      <c r="D95" s="10">
        <v>12086</v>
      </c>
      <c r="E95" s="10" t="s">
        <v>249</v>
      </c>
      <c r="F95">
        <f>(H95+G95)*B3</f>
        <v>12</v>
      </c>
      <c r="G95" s="8"/>
      <c r="H95">
        <v>3</v>
      </c>
    </row>
    <row r="96" spans="3:8" x14ac:dyDescent="0.25">
      <c r="C96" t="s">
        <v>4</v>
      </c>
      <c r="D96" s="10">
        <v>127382</v>
      </c>
      <c r="E96" s="10" t="s">
        <v>145</v>
      </c>
      <c r="F96">
        <f>(H96+G96)*B3</f>
        <v>8</v>
      </c>
      <c r="G96" s="8"/>
      <c r="H96">
        <v>2</v>
      </c>
    </row>
    <row r="97" spans="3:8" x14ac:dyDescent="0.25">
      <c r="D97" s="12"/>
      <c r="E97" s="12"/>
      <c r="G97" s="8"/>
    </row>
    <row r="98" spans="3:8" x14ac:dyDescent="0.25">
      <c r="C98" s="1" t="s">
        <v>68</v>
      </c>
      <c r="D98" s="12"/>
      <c r="E98" s="12"/>
      <c r="G98" s="8"/>
    </row>
    <row r="99" spans="3:8" x14ac:dyDescent="0.25">
      <c r="C99" s="2" t="s">
        <v>50</v>
      </c>
      <c r="D99" s="12"/>
      <c r="E99" s="12"/>
      <c r="G99" s="8"/>
    </row>
    <row r="100" spans="3:8" x14ac:dyDescent="0.25">
      <c r="C100" t="s">
        <v>0</v>
      </c>
      <c r="D100" s="10" t="s">
        <v>126</v>
      </c>
      <c r="E100" s="10" t="s">
        <v>147</v>
      </c>
      <c r="F100">
        <f>(H100+G100)*B3</f>
        <v>40</v>
      </c>
      <c r="G100" s="8"/>
      <c r="H100">
        <f>G100+10</f>
        <v>10</v>
      </c>
    </row>
    <row r="101" spans="3:8" x14ac:dyDescent="0.25">
      <c r="C101" t="s">
        <v>1</v>
      </c>
      <c r="D101" s="10">
        <v>128604</v>
      </c>
      <c r="E101" s="10" t="s">
        <v>148</v>
      </c>
      <c r="F101">
        <f>(H101+G101)*B3</f>
        <v>28</v>
      </c>
      <c r="G101" s="8"/>
      <c r="H101">
        <f>G101+7</f>
        <v>7</v>
      </c>
    </row>
    <row r="102" spans="3:8" x14ac:dyDescent="0.25">
      <c r="C102" t="s">
        <v>2</v>
      </c>
      <c r="D102" s="12"/>
      <c r="E102" s="10" t="s">
        <v>149</v>
      </c>
      <c r="F102">
        <f>(H102+G102)*B3</f>
        <v>20</v>
      </c>
      <c r="G102" s="8"/>
      <c r="H102">
        <f>G102+5</f>
        <v>5</v>
      </c>
    </row>
    <row r="103" spans="3:8" x14ac:dyDescent="0.25">
      <c r="C103" t="s">
        <v>3</v>
      </c>
      <c r="D103" s="10">
        <v>128548</v>
      </c>
      <c r="E103" s="10" t="s">
        <v>150</v>
      </c>
      <c r="F103">
        <f>(H103+G103)*B3</f>
        <v>12</v>
      </c>
      <c r="G103" s="8"/>
      <c r="H103">
        <f>G103+3</f>
        <v>3</v>
      </c>
    </row>
    <row r="104" spans="3:8" x14ac:dyDescent="0.25">
      <c r="C104" t="s">
        <v>4</v>
      </c>
      <c r="D104" s="10" t="s">
        <v>117</v>
      </c>
      <c r="E104" s="10" t="s">
        <v>151</v>
      </c>
      <c r="F104">
        <f>(H104+G104)*B3</f>
        <v>8</v>
      </c>
      <c r="G104" s="8"/>
      <c r="H104">
        <f>G104+2</f>
        <v>2</v>
      </c>
    </row>
    <row r="105" spans="3:8" x14ac:dyDescent="0.25">
      <c r="D105" s="12"/>
      <c r="E105" s="12"/>
      <c r="G105" s="8"/>
    </row>
    <row r="106" spans="3:8" x14ac:dyDescent="0.25">
      <c r="C106" s="1" t="s">
        <v>69</v>
      </c>
      <c r="D106" s="12"/>
      <c r="E106" s="12"/>
      <c r="G106" s="8"/>
    </row>
    <row r="107" spans="3:8" x14ac:dyDescent="0.25">
      <c r="C107" s="1" t="s">
        <v>50</v>
      </c>
      <c r="D107" s="12"/>
      <c r="E107" s="12"/>
      <c r="G107" s="8"/>
    </row>
    <row r="108" spans="3:8" x14ac:dyDescent="0.25">
      <c r="C108" t="s">
        <v>0</v>
      </c>
      <c r="D108" s="12"/>
      <c r="E108" s="12"/>
      <c r="F108">
        <f>(H108+G108)*B3</f>
        <v>40</v>
      </c>
      <c r="G108" s="8"/>
      <c r="H108">
        <f>G108+10</f>
        <v>10</v>
      </c>
    </row>
    <row r="109" spans="3:8" x14ac:dyDescent="0.25">
      <c r="C109" t="s">
        <v>1</v>
      </c>
      <c r="D109" s="12"/>
      <c r="E109" s="12"/>
      <c r="F109">
        <f>(H109+G109)*B3</f>
        <v>28</v>
      </c>
      <c r="G109" s="8"/>
      <c r="H109">
        <f>G109+7</f>
        <v>7</v>
      </c>
    </row>
    <row r="110" spans="3:8" x14ac:dyDescent="0.25">
      <c r="C110" t="s">
        <v>2</v>
      </c>
      <c r="D110" s="12"/>
      <c r="E110" s="12"/>
      <c r="F110">
        <f>(H110+G110)*B3</f>
        <v>20</v>
      </c>
      <c r="G110" s="8"/>
      <c r="H110">
        <f>G110+5</f>
        <v>5</v>
      </c>
    </row>
    <row r="111" spans="3:8" x14ac:dyDescent="0.25">
      <c r="C111" t="s">
        <v>3</v>
      </c>
      <c r="D111" s="12"/>
      <c r="E111" s="12"/>
      <c r="F111">
        <f>(H111+G111)*B3</f>
        <v>12</v>
      </c>
      <c r="G111" s="8"/>
      <c r="H111">
        <f>G111+3</f>
        <v>3</v>
      </c>
    </row>
    <row r="112" spans="3:8" x14ac:dyDescent="0.25">
      <c r="C112" t="s">
        <v>4</v>
      </c>
      <c r="D112" s="12"/>
      <c r="E112" s="12"/>
      <c r="F112">
        <f>(H112+G112)*B3</f>
        <v>8</v>
      </c>
      <c r="G112" s="8"/>
      <c r="H112">
        <f>G112+2</f>
        <v>2</v>
      </c>
    </row>
    <row r="113" spans="3:8" x14ac:dyDescent="0.25">
      <c r="D113" s="12"/>
      <c r="E113" s="12"/>
      <c r="G113" s="8"/>
    </row>
    <row r="114" spans="3:8" x14ac:dyDescent="0.25">
      <c r="C114" s="1" t="s">
        <v>61</v>
      </c>
      <c r="D114" s="12"/>
      <c r="E114" s="12"/>
      <c r="G114" s="8"/>
    </row>
    <row r="115" spans="3:8" x14ac:dyDescent="0.25">
      <c r="C115" t="s">
        <v>0</v>
      </c>
      <c r="D115" s="10"/>
      <c r="E115" s="10" t="s">
        <v>152</v>
      </c>
      <c r="F115">
        <f>(H115+G115)*B3</f>
        <v>52</v>
      </c>
      <c r="G115" s="8">
        <v>3</v>
      </c>
      <c r="H115">
        <v>10</v>
      </c>
    </row>
    <row r="116" spans="3:8" x14ac:dyDescent="0.25">
      <c r="C116" t="s">
        <v>1</v>
      </c>
      <c r="D116" s="12"/>
      <c r="E116" s="10" t="s">
        <v>153</v>
      </c>
      <c r="F116">
        <f>(H116+G116)*B3</f>
        <v>28</v>
      </c>
      <c r="G116" s="8"/>
      <c r="H116">
        <f>G116+7</f>
        <v>7</v>
      </c>
    </row>
    <row r="117" spans="3:8" x14ac:dyDescent="0.25">
      <c r="C117" t="s">
        <v>2</v>
      </c>
      <c r="D117" s="10">
        <v>66150</v>
      </c>
      <c r="E117" s="10" t="s">
        <v>411</v>
      </c>
      <c r="F117">
        <f>(H117+G117)*B3</f>
        <v>20</v>
      </c>
      <c r="G117" s="8"/>
      <c r="H117">
        <f>G117+5</f>
        <v>5</v>
      </c>
    </row>
    <row r="118" spans="3:8" x14ac:dyDescent="0.25">
      <c r="C118" t="s">
        <v>3</v>
      </c>
      <c r="D118" s="12">
        <v>66372</v>
      </c>
      <c r="E118" s="10" t="s">
        <v>154</v>
      </c>
      <c r="F118">
        <f>(H118+G118)*B3</f>
        <v>12</v>
      </c>
      <c r="G118" s="8"/>
      <c r="H118">
        <f>G118+3</f>
        <v>3</v>
      </c>
    </row>
    <row r="119" spans="3:8" x14ac:dyDescent="0.25">
      <c r="C119" t="s">
        <v>4</v>
      </c>
      <c r="D119" s="10">
        <v>66142</v>
      </c>
      <c r="E119" s="10" t="s">
        <v>155</v>
      </c>
      <c r="F119">
        <f>(H119+G119)*B3</f>
        <v>8</v>
      </c>
      <c r="G119" s="8"/>
      <c r="H119">
        <f>G119+2</f>
        <v>2</v>
      </c>
    </row>
    <row r="120" spans="3:8" x14ac:dyDescent="0.25">
      <c r="D120" s="12"/>
      <c r="E120" s="12"/>
      <c r="G120" s="8"/>
    </row>
    <row r="121" spans="3:8" x14ac:dyDescent="0.25">
      <c r="C121" s="1" t="s">
        <v>62</v>
      </c>
      <c r="D121" s="12"/>
      <c r="E121" s="12"/>
      <c r="G121" s="8"/>
    </row>
    <row r="122" spans="3:8" x14ac:dyDescent="0.25">
      <c r="C122" t="s">
        <v>0</v>
      </c>
      <c r="D122" s="10"/>
      <c r="F122">
        <f>(H122+G122)*B3</f>
        <v>40</v>
      </c>
      <c r="G122" s="8"/>
      <c r="H122">
        <f>G122+10</f>
        <v>10</v>
      </c>
    </row>
    <row r="123" spans="3:8" x14ac:dyDescent="0.25">
      <c r="C123" t="s">
        <v>1</v>
      </c>
      <c r="D123" s="10"/>
      <c r="F123">
        <f>(H123+G123)*B3</f>
        <v>28</v>
      </c>
      <c r="G123" s="8"/>
      <c r="H123">
        <f>G123+7</f>
        <v>7</v>
      </c>
    </row>
    <row r="124" spans="3:8" x14ac:dyDescent="0.25">
      <c r="C124" t="s">
        <v>2</v>
      </c>
      <c r="D124" s="12"/>
      <c r="E124" s="12"/>
      <c r="F124">
        <f>(H124+G124)*B3</f>
        <v>20</v>
      </c>
      <c r="G124" s="8"/>
      <c r="H124">
        <f>G124+5</f>
        <v>5</v>
      </c>
    </row>
    <row r="125" spans="3:8" x14ac:dyDescent="0.25">
      <c r="C125" t="s">
        <v>3</v>
      </c>
      <c r="D125" s="12"/>
      <c r="E125" s="12"/>
      <c r="F125">
        <f>(H125+G125)*B3</f>
        <v>12</v>
      </c>
      <c r="G125" s="8"/>
      <c r="H125">
        <f>G125+3</f>
        <v>3</v>
      </c>
    </row>
    <row r="126" spans="3:8" x14ac:dyDescent="0.25">
      <c r="C126" t="s">
        <v>4</v>
      </c>
      <c r="D126" s="12"/>
      <c r="E126" s="12"/>
      <c r="F126">
        <f>(H126+G126)*B3</f>
        <v>8</v>
      </c>
      <c r="G126" s="8"/>
      <c r="H126">
        <f>G126+2</f>
        <v>2</v>
      </c>
    </row>
    <row r="127" spans="3:8" x14ac:dyDescent="0.25">
      <c r="D127" s="10"/>
    </row>
    <row r="128" spans="3:8" x14ac:dyDescent="0.25">
      <c r="C128" s="1" t="s">
        <v>70</v>
      </c>
      <c r="D128" s="12"/>
      <c r="E128" s="12"/>
      <c r="G128" s="8"/>
    </row>
    <row r="129" spans="3:8" x14ac:dyDescent="0.25">
      <c r="C129" t="s">
        <v>0</v>
      </c>
      <c r="D129" s="10"/>
      <c r="F129">
        <f>(H129+G129)*B3</f>
        <v>40</v>
      </c>
      <c r="G129" s="8"/>
      <c r="H129">
        <f>G129+10</f>
        <v>10</v>
      </c>
    </row>
    <row r="130" spans="3:8" x14ac:dyDescent="0.25">
      <c r="C130" t="s">
        <v>1</v>
      </c>
      <c r="D130" s="10"/>
      <c r="F130">
        <f>(H130+G130)*B3</f>
        <v>28</v>
      </c>
      <c r="G130" s="8"/>
      <c r="H130">
        <f>G130+7</f>
        <v>7</v>
      </c>
    </row>
    <row r="131" spans="3:8" x14ac:dyDescent="0.25">
      <c r="C131" t="s">
        <v>2</v>
      </c>
      <c r="D131" s="12"/>
      <c r="E131" s="12"/>
      <c r="F131">
        <f>(H131+G131)*B3</f>
        <v>20</v>
      </c>
      <c r="G131" s="8"/>
      <c r="H131">
        <f>G131+5</f>
        <v>5</v>
      </c>
    </row>
    <row r="132" spans="3:8" x14ac:dyDescent="0.25">
      <c r="C132" t="s">
        <v>3</v>
      </c>
      <c r="D132" s="12"/>
      <c r="E132" s="12"/>
      <c r="F132">
        <f>(H132+G132)*B3</f>
        <v>12</v>
      </c>
      <c r="G132" s="8"/>
      <c r="H132">
        <f>G132+3</f>
        <v>3</v>
      </c>
    </row>
    <row r="133" spans="3:8" x14ac:dyDescent="0.25">
      <c r="C133" t="s">
        <v>4</v>
      </c>
      <c r="D133" s="12"/>
      <c r="E133" s="12"/>
      <c r="F133">
        <f>(H133+G133)*B3</f>
        <v>8</v>
      </c>
      <c r="G133" s="8"/>
      <c r="H133">
        <f>G133+2</f>
        <v>2</v>
      </c>
    </row>
    <row r="134" spans="3:8" x14ac:dyDescent="0.25">
      <c r="D134" s="10"/>
    </row>
    <row r="135" spans="3:8" x14ac:dyDescent="0.25">
      <c r="D135" s="10"/>
    </row>
    <row r="136" spans="3:8" x14ac:dyDescent="0.25">
      <c r="C136" s="1" t="s">
        <v>96</v>
      </c>
      <c r="D136" s="10"/>
    </row>
    <row r="137" spans="3:8" x14ac:dyDescent="0.25">
      <c r="C137" s="14" t="s">
        <v>0</v>
      </c>
      <c r="D137" s="10"/>
      <c r="E137" s="10" t="s">
        <v>133</v>
      </c>
      <c r="F137">
        <f>(H137+G137)*B3</f>
        <v>40</v>
      </c>
      <c r="H137">
        <v>10</v>
      </c>
    </row>
    <row r="138" spans="3:8" x14ac:dyDescent="0.25">
      <c r="C138" s="14" t="s">
        <v>1</v>
      </c>
      <c r="D138" s="10"/>
      <c r="F138">
        <f>(H138+G138)*B3</f>
        <v>28</v>
      </c>
      <c r="H138">
        <v>7</v>
      </c>
    </row>
    <row r="139" spans="3:8" x14ac:dyDescent="0.25">
      <c r="C139" s="14" t="s">
        <v>2</v>
      </c>
      <c r="D139" s="10"/>
      <c r="F139">
        <f>(H139+G139)*B3</f>
        <v>20</v>
      </c>
      <c r="H139">
        <v>5</v>
      </c>
    </row>
    <row r="140" spans="3:8" x14ac:dyDescent="0.25">
      <c r="C140" s="14" t="s">
        <v>3</v>
      </c>
      <c r="D140" s="10"/>
      <c r="F140">
        <f>(H140+G140)*B3</f>
        <v>12</v>
      </c>
      <c r="H140">
        <v>3</v>
      </c>
    </row>
    <row r="141" spans="3:8" x14ac:dyDescent="0.25">
      <c r="C141" s="14" t="s">
        <v>4</v>
      </c>
      <c r="D141" s="10"/>
      <c r="F141">
        <f>(H141+G141)*B3</f>
        <v>8</v>
      </c>
      <c r="H141">
        <v>2</v>
      </c>
    </row>
    <row r="142" spans="3:8" x14ac:dyDescent="0.25">
      <c r="D142" s="10"/>
    </row>
    <row r="143" spans="3:8" x14ac:dyDescent="0.25">
      <c r="D143" s="10"/>
    </row>
    <row r="144" spans="3:8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6"/>
    </row>
    <row r="149" spans="4:4" x14ac:dyDescent="0.25">
      <c r="D149" s="16"/>
    </row>
  </sheetData>
  <phoneticPr fontId="1" type="noConversion"/>
  <pageMargins left="0.75" right="0.75" top="1" bottom="1" header="0.5" footer="0.5"/>
  <pageSetup scale="56" orientation="portrait" r:id="rId1"/>
  <headerFooter alignWithMargins="0"/>
  <rowBreaks count="1" manualBreakCount="1">
    <brk id="68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7"/>
  <sheetViews>
    <sheetView view="pageBreakPreview" topLeftCell="A50" zoomScale="60" zoomScaleNormal="100" workbookViewId="0">
      <selection activeCell="E137" sqref="E137"/>
    </sheetView>
  </sheetViews>
  <sheetFormatPr defaultRowHeight="12.75" x14ac:dyDescent="0.2"/>
  <cols>
    <col min="1" max="1" width="34.42578125" bestFit="1" customWidth="1"/>
    <col min="2" max="2" width="4" bestFit="1" customWidth="1"/>
    <col min="3" max="3" width="19.5703125" bestFit="1" customWidth="1"/>
    <col min="4" max="4" width="19.5703125" customWidth="1"/>
    <col min="5" max="5" width="28.5703125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1" t="s">
        <v>78</v>
      </c>
      <c r="C1" s="1" t="s">
        <v>85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>
        <v>12</v>
      </c>
      <c r="C2" t="s">
        <v>0</v>
      </c>
      <c r="D2">
        <v>64595</v>
      </c>
      <c r="E2" s="10" t="s">
        <v>167</v>
      </c>
      <c r="F2">
        <f>(H2+G2)*B3</f>
        <v>16</v>
      </c>
      <c r="G2" s="8">
        <v>6</v>
      </c>
      <c r="H2">
        <v>10</v>
      </c>
    </row>
    <row r="3" spans="1:8" ht="15.75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1</v>
      </c>
      <c r="C3" t="s">
        <v>1</v>
      </c>
      <c r="E3" s="10"/>
      <c r="F3">
        <f>(H3+G3)*B3</f>
        <v>7</v>
      </c>
      <c r="G3" s="8"/>
      <c r="H3">
        <v>7</v>
      </c>
    </row>
    <row r="4" spans="1:8" ht="15.75" x14ac:dyDescent="0.25">
      <c r="C4" t="s">
        <v>2</v>
      </c>
      <c r="E4" s="10"/>
      <c r="F4">
        <f>(H4+G4)*B3</f>
        <v>5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3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2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F9">
        <f>(H9+G9)*B3</f>
        <v>10</v>
      </c>
      <c r="G9" s="8"/>
      <c r="H9">
        <v>10</v>
      </c>
    </row>
    <row r="10" spans="1:8" ht="15.75" x14ac:dyDescent="0.25">
      <c r="C10" t="s">
        <v>1</v>
      </c>
      <c r="E10" s="12"/>
      <c r="F10">
        <f>(H10+G10)*B3</f>
        <v>7</v>
      </c>
      <c r="G10" s="8"/>
      <c r="H10">
        <v>7</v>
      </c>
    </row>
    <row r="11" spans="1:8" ht="15.75" x14ac:dyDescent="0.25">
      <c r="C11" t="s">
        <v>2</v>
      </c>
      <c r="E11" s="12"/>
      <c r="F11">
        <f>(H11+G11)*B3</f>
        <v>5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3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2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E16" s="10"/>
      <c r="F16">
        <f>(H16+G16)*B3</f>
        <v>10</v>
      </c>
      <c r="G16" s="8"/>
      <c r="H16">
        <v>10</v>
      </c>
    </row>
    <row r="17" spans="1:8" ht="15.75" x14ac:dyDescent="0.25">
      <c r="C17" t="s">
        <v>1</v>
      </c>
      <c r="E17" s="10"/>
      <c r="F17">
        <f>(H17+G17)*B3</f>
        <v>7</v>
      </c>
      <c r="G17" s="8"/>
      <c r="H17">
        <v>7</v>
      </c>
    </row>
    <row r="18" spans="1:8" ht="15.75" x14ac:dyDescent="0.25">
      <c r="C18" t="s">
        <v>2</v>
      </c>
      <c r="E18" s="10"/>
      <c r="F18">
        <f>(H18+G18)*B3</f>
        <v>5</v>
      </c>
      <c r="G18" s="8"/>
      <c r="H18">
        <v>5</v>
      </c>
    </row>
    <row r="19" spans="1:8" ht="15.75" x14ac:dyDescent="0.25">
      <c r="C19" t="s">
        <v>3</v>
      </c>
      <c r="E19" s="10"/>
      <c r="F19">
        <f>(H19+G19)*B3</f>
        <v>3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2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ht="15.75" x14ac:dyDescent="0.25">
      <c r="C23" t="s">
        <v>0</v>
      </c>
      <c r="E23" s="10"/>
      <c r="F23">
        <f>(H23+G23)*B3</f>
        <v>10</v>
      </c>
      <c r="G23" s="8"/>
      <c r="H23">
        <v>10</v>
      </c>
    </row>
    <row r="24" spans="1:8" ht="15.75" x14ac:dyDescent="0.25">
      <c r="C24" t="s">
        <v>1</v>
      </c>
      <c r="E24" s="10"/>
      <c r="F24">
        <f>(H24+G24)*B3</f>
        <v>7</v>
      </c>
      <c r="G24" s="8"/>
      <c r="H24">
        <v>7</v>
      </c>
    </row>
    <row r="25" spans="1:8" ht="15.75" x14ac:dyDescent="0.25">
      <c r="C25" t="s">
        <v>2</v>
      </c>
      <c r="D25" s="14"/>
      <c r="E25" s="10"/>
      <c r="F25">
        <f>(H25+G25)*B3</f>
        <v>5</v>
      </c>
      <c r="G25" s="8"/>
      <c r="H25">
        <v>5</v>
      </c>
    </row>
    <row r="26" spans="1:8" ht="15.75" x14ac:dyDescent="0.25">
      <c r="C26" t="s">
        <v>3</v>
      </c>
      <c r="E26" s="10"/>
      <c r="F26">
        <f>(H26+G26)*B3</f>
        <v>3</v>
      </c>
      <c r="G26" s="8"/>
      <c r="H26">
        <v>3</v>
      </c>
    </row>
    <row r="27" spans="1:8" ht="15.75" x14ac:dyDescent="0.25">
      <c r="C27" t="s">
        <v>4</v>
      </c>
      <c r="E27" s="10"/>
      <c r="F27">
        <f>(H27+G27)*B3</f>
        <v>2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2" t="s">
        <v>22</v>
      </c>
      <c r="D29" s="2"/>
      <c r="E29" s="12"/>
      <c r="G29" s="8"/>
    </row>
    <row r="30" spans="1:8" ht="16.5" x14ac:dyDescent="0.25">
      <c r="B30" s="3"/>
      <c r="C30" t="s">
        <v>0</v>
      </c>
      <c r="D30">
        <v>68009</v>
      </c>
      <c r="E30" s="36" t="s">
        <v>181</v>
      </c>
      <c r="F30">
        <f>(H30+G30)*B3</f>
        <v>15</v>
      </c>
      <c r="G30" s="8">
        <v>5</v>
      </c>
      <c r="H30">
        <v>10</v>
      </c>
    </row>
    <row r="31" spans="1:8" ht="15.75" x14ac:dyDescent="0.25">
      <c r="B31" s="3"/>
      <c r="C31" t="s">
        <v>1</v>
      </c>
      <c r="E31" s="10"/>
      <c r="F31">
        <f>(H31+G31)*B3</f>
        <v>7</v>
      </c>
      <c r="G31" s="8"/>
      <c r="H31">
        <v>7</v>
      </c>
    </row>
    <row r="32" spans="1:8" ht="15.75" x14ac:dyDescent="0.25">
      <c r="B32" s="3"/>
      <c r="C32" t="s">
        <v>2</v>
      </c>
      <c r="D32" s="14"/>
      <c r="E32" s="10"/>
      <c r="F32">
        <f>(H32+G32)*B3</f>
        <v>5</v>
      </c>
      <c r="G32" s="8"/>
      <c r="H32">
        <v>5</v>
      </c>
    </row>
    <row r="33" spans="2:8" ht="15.75" x14ac:dyDescent="0.25">
      <c r="B33" s="3"/>
      <c r="C33" t="s">
        <v>3</v>
      </c>
      <c r="E33" s="10"/>
      <c r="F33">
        <f>(H33+G33)*B3</f>
        <v>3</v>
      </c>
      <c r="G33" s="8"/>
      <c r="H33">
        <v>3</v>
      </c>
    </row>
    <row r="34" spans="2:8" ht="15.75" x14ac:dyDescent="0.25">
      <c r="B34" s="3"/>
      <c r="C34" t="s">
        <v>4</v>
      </c>
      <c r="E34" s="10"/>
      <c r="F34">
        <f>(H34+G34)*B3</f>
        <v>2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E37" s="10"/>
      <c r="F37">
        <f>(H37+G37)*B3</f>
        <v>10</v>
      </c>
      <c r="G37" s="8"/>
      <c r="H37">
        <v>10</v>
      </c>
    </row>
    <row r="38" spans="2:8" ht="15.75" x14ac:dyDescent="0.25">
      <c r="B38" s="3"/>
      <c r="C38" t="s">
        <v>1</v>
      </c>
      <c r="D38" s="14"/>
      <c r="E38" s="10"/>
      <c r="F38">
        <f>(H38+G38)*B3</f>
        <v>7</v>
      </c>
      <c r="G38" s="8"/>
      <c r="H38">
        <v>7</v>
      </c>
    </row>
    <row r="39" spans="2:8" ht="15.75" x14ac:dyDescent="0.25">
      <c r="C39" t="s">
        <v>2</v>
      </c>
      <c r="E39" s="10"/>
      <c r="F39">
        <f>(H39+G39)*B3</f>
        <v>5</v>
      </c>
      <c r="G39" s="8"/>
      <c r="H39">
        <v>5</v>
      </c>
    </row>
    <row r="40" spans="2:8" ht="15.75" x14ac:dyDescent="0.25">
      <c r="C40" t="s">
        <v>3</v>
      </c>
      <c r="E40" s="10"/>
      <c r="F40">
        <f>(H40+G40)*B3</f>
        <v>3</v>
      </c>
      <c r="G40" s="8"/>
      <c r="H40">
        <v>3</v>
      </c>
    </row>
    <row r="41" spans="2:8" ht="15.75" x14ac:dyDescent="0.25">
      <c r="C41" t="s">
        <v>4</v>
      </c>
      <c r="E41" s="12"/>
      <c r="F41">
        <f>(H41+G41)*B3</f>
        <v>2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 t="s">
        <v>32</v>
      </c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ht="16.5" x14ac:dyDescent="0.25">
      <c r="C45" t="s">
        <v>0</v>
      </c>
      <c r="D45" s="36" t="s">
        <v>470</v>
      </c>
      <c r="E45" s="36" t="s">
        <v>193</v>
      </c>
      <c r="F45">
        <f>(H45+G45)*B3</f>
        <v>16</v>
      </c>
      <c r="G45" s="8">
        <v>6</v>
      </c>
      <c r="H45">
        <v>10</v>
      </c>
    </row>
    <row r="46" spans="2:8" ht="15.75" x14ac:dyDescent="0.25">
      <c r="C46" t="s">
        <v>1</v>
      </c>
      <c r="E46" s="10"/>
      <c r="F46">
        <f>(H46+G46)*B3</f>
        <v>7</v>
      </c>
      <c r="G46" s="8"/>
      <c r="H46">
        <v>7</v>
      </c>
    </row>
    <row r="47" spans="2:8" ht="15.75" x14ac:dyDescent="0.25">
      <c r="C47" t="s">
        <v>2</v>
      </c>
      <c r="E47" s="10"/>
      <c r="F47">
        <f>(H47+G47)*B3</f>
        <v>5</v>
      </c>
      <c r="G47" s="8"/>
      <c r="H47">
        <v>5</v>
      </c>
    </row>
    <row r="48" spans="2:8" ht="15.75" x14ac:dyDescent="0.25">
      <c r="C48" t="s">
        <v>3</v>
      </c>
      <c r="E48" s="10"/>
      <c r="F48">
        <f>(H48+G48)*B3</f>
        <v>3</v>
      </c>
      <c r="G48" s="8"/>
      <c r="H48">
        <v>3</v>
      </c>
    </row>
    <row r="49" spans="3:8" ht="15.75" x14ac:dyDescent="0.25">
      <c r="C49" t="s">
        <v>4</v>
      </c>
      <c r="E49" s="10"/>
      <c r="F49">
        <f>(H49+G49)*B3</f>
        <v>2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2" t="s">
        <v>33</v>
      </c>
      <c r="D52" s="2"/>
      <c r="E52" s="12"/>
      <c r="G52" s="8"/>
    </row>
    <row r="53" spans="3:8" ht="16.5" x14ac:dyDescent="0.25">
      <c r="C53" t="s">
        <v>0</v>
      </c>
      <c r="D53" s="36">
        <v>105839</v>
      </c>
      <c r="E53" s="36" t="s">
        <v>198</v>
      </c>
      <c r="F53">
        <f>(H53+G53)*B3</f>
        <v>10</v>
      </c>
      <c r="G53" s="8"/>
      <c r="H53">
        <v>10</v>
      </c>
    </row>
    <row r="54" spans="3:8" ht="15.75" x14ac:dyDescent="0.25">
      <c r="C54" t="s">
        <v>1</v>
      </c>
      <c r="E54" s="10"/>
      <c r="F54">
        <f>(H54+G54)*B3</f>
        <v>7</v>
      </c>
      <c r="G54" s="8"/>
      <c r="H54">
        <v>7</v>
      </c>
    </row>
    <row r="55" spans="3:8" ht="16.5" x14ac:dyDescent="0.25">
      <c r="C55" t="s">
        <v>2</v>
      </c>
      <c r="D55" s="36">
        <v>119471</v>
      </c>
      <c r="E55" s="36" t="s">
        <v>471</v>
      </c>
      <c r="F55">
        <f>(H55+G55)*B3</f>
        <v>5</v>
      </c>
      <c r="G55" s="8"/>
      <c r="H55">
        <v>5</v>
      </c>
    </row>
    <row r="56" spans="3:8" ht="15.75" x14ac:dyDescent="0.25">
      <c r="C56" t="s">
        <v>3</v>
      </c>
      <c r="E56" s="10"/>
      <c r="F56">
        <f>(H56+G56)*B3</f>
        <v>3</v>
      </c>
      <c r="G56" s="8"/>
      <c r="H56">
        <v>3</v>
      </c>
    </row>
    <row r="57" spans="3:8" ht="15.75" x14ac:dyDescent="0.25">
      <c r="C57" t="s">
        <v>4</v>
      </c>
      <c r="E57" s="10"/>
      <c r="F57">
        <f>(H57+G57)*B3</f>
        <v>2</v>
      </c>
      <c r="G57" s="8"/>
      <c r="H57">
        <v>2</v>
      </c>
    </row>
    <row r="58" spans="3:8" ht="15.75" x14ac:dyDescent="0.25">
      <c r="E58" s="12"/>
      <c r="G58" s="8"/>
    </row>
    <row r="59" spans="3:8" ht="15.75" x14ac:dyDescent="0.25">
      <c r="C59" s="1" t="s">
        <v>25</v>
      </c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6.5" x14ac:dyDescent="0.25">
      <c r="C61" t="s">
        <v>0</v>
      </c>
      <c r="D61" s="36"/>
      <c r="E61" s="36"/>
      <c r="F61">
        <f>(H61+G61)*B3</f>
        <v>10</v>
      </c>
      <c r="G61" s="8"/>
      <c r="H61">
        <v>10</v>
      </c>
    </row>
    <row r="62" spans="3:8" ht="15.75" x14ac:dyDescent="0.25">
      <c r="C62" t="s">
        <v>1</v>
      </c>
      <c r="E62" s="10"/>
      <c r="F62">
        <f>(H62+G62)*B3</f>
        <v>7</v>
      </c>
      <c r="G62" s="8"/>
      <c r="H62">
        <v>7</v>
      </c>
    </row>
    <row r="63" spans="3:8" ht="15.75" x14ac:dyDescent="0.25">
      <c r="C63" t="s">
        <v>2</v>
      </c>
      <c r="E63" s="10"/>
      <c r="F63">
        <f>(H63+G63)*B3</f>
        <v>5</v>
      </c>
      <c r="G63" s="8"/>
      <c r="H63">
        <v>5</v>
      </c>
    </row>
    <row r="64" spans="3:8" ht="15.75" x14ac:dyDescent="0.25">
      <c r="C64" t="s">
        <v>3</v>
      </c>
      <c r="E64" s="10"/>
      <c r="F64">
        <f>(H64+G64)*B3</f>
        <v>3</v>
      </c>
      <c r="G64" s="8"/>
      <c r="H64">
        <v>3</v>
      </c>
    </row>
    <row r="65" spans="3:8" ht="15.75" x14ac:dyDescent="0.25">
      <c r="C65" t="s">
        <v>4</v>
      </c>
      <c r="E65" s="10"/>
      <c r="F65">
        <f>(H65+G65)*B3</f>
        <v>2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6.5" x14ac:dyDescent="0.25">
      <c r="C69" t="s">
        <v>0</v>
      </c>
      <c r="D69" s="36"/>
      <c r="E69" s="36"/>
      <c r="F69">
        <f>(H69+G69)*B3</f>
        <v>10</v>
      </c>
      <c r="G69" s="8"/>
      <c r="H69">
        <v>10</v>
      </c>
    </row>
    <row r="70" spans="3:8" ht="16.5" x14ac:dyDescent="0.25">
      <c r="C70" t="s">
        <v>1</v>
      </c>
      <c r="D70" s="36">
        <v>124922</v>
      </c>
      <c r="E70" s="36" t="s">
        <v>201</v>
      </c>
      <c r="F70">
        <f>(H70+G70)*B3</f>
        <v>7</v>
      </c>
      <c r="G70" s="8"/>
      <c r="H70">
        <v>7</v>
      </c>
    </row>
    <row r="71" spans="3:8" ht="16.5" x14ac:dyDescent="0.25">
      <c r="C71" t="s">
        <v>2</v>
      </c>
      <c r="D71" s="36"/>
      <c r="E71" s="36"/>
      <c r="F71">
        <f>(H71+G71)*B3</f>
        <v>5</v>
      </c>
      <c r="G71" s="8"/>
      <c r="H71">
        <v>5</v>
      </c>
    </row>
    <row r="72" spans="3:8" ht="15.75" x14ac:dyDescent="0.25">
      <c r="C72" t="s">
        <v>3</v>
      </c>
      <c r="E72" s="10"/>
      <c r="F72">
        <f>(H72+G72)*B3</f>
        <v>3</v>
      </c>
      <c r="G72" s="8"/>
      <c r="H72">
        <v>3</v>
      </c>
    </row>
    <row r="73" spans="3:8" ht="15.75" x14ac:dyDescent="0.25">
      <c r="C73" t="s">
        <v>4</v>
      </c>
      <c r="E73" s="10"/>
      <c r="F73">
        <f>(H73+G73)*B3</f>
        <v>2</v>
      </c>
      <c r="G73" s="8"/>
      <c r="H73">
        <v>2</v>
      </c>
    </row>
    <row r="74" spans="3:8" ht="15.75" x14ac:dyDescent="0.25">
      <c r="E74" s="12"/>
      <c r="G74" s="8"/>
    </row>
    <row r="75" spans="3:8" ht="15.75" x14ac:dyDescent="0.25">
      <c r="C75" s="2" t="s">
        <v>27</v>
      </c>
      <c r="D75" s="2"/>
      <c r="E75" s="12"/>
      <c r="G75" s="8"/>
    </row>
    <row r="76" spans="3:8" ht="16.5" x14ac:dyDescent="0.25">
      <c r="C76" t="s">
        <v>0</v>
      </c>
      <c r="D76">
        <v>124979</v>
      </c>
      <c r="E76" s="36" t="s">
        <v>206</v>
      </c>
      <c r="F76">
        <f>(H76+G76)*B3</f>
        <v>14</v>
      </c>
      <c r="G76" s="8">
        <v>4</v>
      </c>
      <c r="H76">
        <v>10</v>
      </c>
    </row>
    <row r="77" spans="3:8" ht="15.75" x14ac:dyDescent="0.25">
      <c r="C77" t="s">
        <v>1</v>
      </c>
      <c r="D77">
        <v>126030</v>
      </c>
      <c r="E77" s="10" t="s">
        <v>472</v>
      </c>
      <c r="F77">
        <f>(H77+G77)*B3</f>
        <v>7</v>
      </c>
      <c r="G77" s="8"/>
      <c r="H77">
        <v>7</v>
      </c>
    </row>
    <row r="78" spans="3:8" ht="15.75" x14ac:dyDescent="0.25">
      <c r="C78" t="s">
        <v>2</v>
      </c>
      <c r="E78" s="10"/>
      <c r="F78">
        <f>(H78+G78)*B3</f>
        <v>5</v>
      </c>
      <c r="G78" s="8"/>
      <c r="H78">
        <v>5</v>
      </c>
    </row>
    <row r="79" spans="3:8" ht="15.75" x14ac:dyDescent="0.25">
      <c r="C79" t="s">
        <v>3</v>
      </c>
      <c r="E79" s="10"/>
      <c r="F79">
        <f>(H79+G79)*B3</f>
        <v>3</v>
      </c>
      <c r="G79" s="8"/>
      <c r="H79">
        <v>3</v>
      </c>
    </row>
    <row r="80" spans="3:8" ht="15.75" x14ac:dyDescent="0.25">
      <c r="C80" t="s">
        <v>4</v>
      </c>
      <c r="E80" s="10"/>
      <c r="F80">
        <f>(H80+G80)*B3</f>
        <v>2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2"/>
      <c r="E82" s="12"/>
      <c r="G82" s="8"/>
    </row>
    <row r="83" spans="3:8" ht="15.75" x14ac:dyDescent="0.25">
      <c r="C83" t="s">
        <v>0</v>
      </c>
      <c r="D83">
        <v>127891</v>
      </c>
      <c r="E83" s="10" t="s">
        <v>371</v>
      </c>
      <c r="F83">
        <f>(H83+G83)*B3</f>
        <v>12</v>
      </c>
      <c r="G83" s="8">
        <v>2</v>
      </c>
      <c r="H83">
        <v>10</v>
      </c>
    </row>
    <row r="84" spans="3:8" ht="15.75" x14ac:dyDescent="0.25">
      <c r="C84" t="s">
        <v>1</v>
      </c>
      <c r="E84" s="10"/>
      <c r="F84">
        <f>(H84+G84)*B3</f>
        <v>7</v>
      </c>
      <c r="G84" s="8"/>
      <c r="H84">
        <v>7</v>
      </c>
    </row>
    <row r="85" spans="3:8" ht="15.75" x14ac:dyDescent="0.25">
      <c r="C85" t="s">
        <v>2</v>
      </c>
      <c r="E85" s="10"/>
      <c r="F85">
        <f>(H85+G85)*B3</f>
        <v>5</v>
      </c>
      <c r="G85" s="8"/>
      <c r="H85">
        <v>5</v>
      </c>
    </row>
    <row r="86" spans="3:8" ht="15.75" x14ac:dyDescent="0.25">
      <c r="C86" t="s">
        <v>3</v>
      </c>
      <c r="E86" s="10"/>
      <c r="F86">
        <f>(H86+G86)*B3</f>
        <v>3</v>
      </c>
      <c r="G86" s="8"/>
      <c r="H86">
        <v>3</v>
      </c>
    </row>
    <row r="87" spans="3:8" ht="15.75" x14ac:dyDescent="0.25">
      <c r="C87" t="s">
        <v>4</v>
      </c>
      <c r="E87" s="10"/>
      <c r="F87">
        <f>(H87+G87)*B3</f>
        <v>2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5.75" x14ac:dyDescent="0.25">
      <c r="C90" t="s">
        <v>0</v>
      </c>
      <c r="D90">
        <v>127575</v>
      </c>
      <c r="E90" s="10" t="s">
        <v>376</v>
      </c>
      <c r="F90">
        <f>(H90+G90)*B3</f>
        <v>10</v>
      </c>
      <c r="G90" s="8"/>
      <c r="H90">
        <v>10</v>
      </c>
    </row>
    <row r="91" spans="3:8" ht="15.75" x14ac:dyDescent="0.25">
      <c r="C91" t="s">
        <v>1</v>
      </c>
      <c r="E91" s="10"/>
      <c r="F91">
        <f>(H91+G91)*B3</f>
        <v>7</v>
      </c>
      <c r="G91" s="8"/>
      <c r="H91">
        <v>7</v>
      </c>
    </row>
    <row r="92" spans="3:8" ht="15.75" x14ac:dyDescent="0.25">
      <c r="C92" t="s">
        <v>2</v>
      </c>
      <c r="E92" s="10"/>
      <c r="F92">
        <f>(H92+G92)*B3</f>
        <v>5</v>
      </c>
      <c r="G92" s="8"/>
      <c r="H92">
        <v>5</v>
      </c>
    </row>
    <row r="93" spans="3:8" ht="15.75" x14ac:dyDescent="0.25">
      <c r="C93" t="s">
        <v>3</v>
      </c>
      <c r="E93" s="10"/>
      <c r="F93">
        <f>(H93+G93)*B3</f>
        <v>3</v>
      </c>
      <c r="G93" s="8"/>
      <c r="H93">
        <v>3</v>
      </c>
    </row>
    <row r="94" spans="3:8" ht="15.75" x14ac:dyDescent="0.25">
      <c r="C94" t="s">
        <v>4</v>
      </c>
      <c r="E94" s="10"/>
      <c r="F94">
        <f>(H94+G94)*B3</f>
        <v>2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2" t="s">
        <v>13</v>
      </c>
      <c r="D96" s="2"/>
      <c r="E96" s="12"/>
      <c r="G96" s="8"/>
    </row>
    <row r="97" spans="3:8" ht="16.5" x14ac:dyDescent="0.25">
      <c r="C97" t="s">
        <v>0</v>
      </c>
      <c r="D97">
        <v>128661</v>
      </c>
      <c r="E97" s="36" t="s">
        <v>355</v>
      </c>
      <c r="F97">
        <f>(H97+G97)*B3</f>
        <v>11</v>
      </c>
      <c r="G97" s="8">
        <v>1</v>
      </c>
      <c r="H97">
        <f>G100+10</f>
        <v>10</v>
      </c>
    </row>
    <row r="98" spans="3:8" ht="15.75" x14ac:dyDescent="0.25">
      <c r="C98" t="s">
        <v>1</v>
      </c>
      <c r="D98" s="14"/>
      <c r="E98" s="10"/>
      <c r="F98">
        <f>(H98+G98)*B3</f>
        <v>7</v>
      </c>
      <c r="G98" s="8"/>
      <c r="H98">
        <f>G101+7</f>
        <v>7</v>
      </c>
    </row>
    <row r="99" spans="3:8" ht="15.75" x14ac:dyDescent="0.25">
      <c r="C99" t="s">
        <v>2</v>
      </c>
      <c r="D99" s="14"/>
      <c r="E99" s="10"/>
      <c r="F99">
        <f>(H99+G99)*B3</f>
        <v>5</v>
      </c>
      <c r="G99" s="8"/>
      <c r="H99">
        <f>G102+5</f>
        <v>5</v>
      </c>
    </row>
    <row r="100" spans="3:8" ht="15.75" x14ac:dyDescent="0.25">
      <c r="C100" t="s">
        <v>3</v>
      </c>
      <c r="D100" s="14"/>
      <c r="E100" s="10"/>
      <c r="F100">
        <f>(H100+G100)*B3</f>
        <v>3</v>
      </c>
      <c r="G100" s="8"/>
      <c r="H100">
        <f>G103+3</f>
        <v>3</v>
      </c>
    </row>
    <row r="101" spans="3:8" ht="15.75" x14ac:dyDescent="0.25">
      <c r="C101" t="s">
        <v>4</v>
      </c>
      <c r="E101" s="10"/>
      <c r="F101">
        <f>(H101+G101)*B3</f>
        <v>2</v>
      </c>
      <c r="G101" s="8"/>
      <c r="H101">
        <f>G104+2</f>
        <v>2</v>
      </c>
    </row>
    <row r="102" spans="3:8" ht="15.75" x14ac:dyDescent="0.25">
      <c r="E102" s="12"/>
      <c r="G102" s="8"/>
    </row>
    <row r="103" spans="3:8" ht="15.75" x14ac:dyDescent="0.25">
      <c r="C103" s="2" t="s">
        <v>14</v>
      </c>
      <c r="D103" s="2"/>
      <c r="E103" s="12"/>
      <c r="G103" s="8"/>
    </row>
    <row r="104" spans="3:8" ht="15.75" x14ac:dyDescent="0.25">
      <c r="C104" t="s">
        <v>0</v>
      </c>
      <c r="E104" s="10"/>
      <c r="F104">
        <f>(H104+G104)*B3</f>
        <v>10</v>
      </c>
      <c r="G104" s="8"/>
      <c r="H104">
        <f>G108+10</f>
        <v>10</v>
      </c>
    </row>
    <row r="105" spans="3:8" ht="15.75" x14ac:dyDescent="0.25">
      <c r="C105" t="s">
        <v>1</v>
      </c>
      <c r="E105" s="10"/>
      <c r="F105">
        <f>(H105+G105)*B3</f>
        <v>7</v>
      </c>
      <c r="G105" s="8"/>
      <c r="H105">
        <f>G109+7</f>
        <v>7</v>
      </c>
    </row>
    <row r="106" spans="3:8" ht="15.75" x14ac:dyDescent="0.25">
      <c r="C106" t="s">
        <v>2</v>
      </c>
      <c r="E106" s="10"/>
      <c r="F106">
        <f>(H106+G106)*B3</f>
        <v>5</v>
      </c>
      <c r="G106" s="8"/>
      <c r="H106">
        <f>G110+5</f>
        <v>5</v>
      </c>
    </row>
    <row r="107" spans="3:8" ht="15.75" x14ac:dyDescent="0.25">
      <c r="C107" t="s">
        <v>3</v>
      </c>
      <c r="E107" s="10"/>
      <c r="F107">
        <f>(H107+G107)*B3</f>
        <v>7</v>
      </c>
      <c r="G107" s="8"/>
      <c r="H107">
        <f>G111+3</f>
        <v>7</v>
      </c>
    </row>
    <row r="108" spans="3:8" ht="15.75" x14ac:dyDescent="0.25">
      <c r="C108" t="s">
        <v>4</v>
      </c>
      <c r="E108" s="10"/>
      <c r="F108">
        <f>(H108+G108)*B3</f>
        <v>2</v>
      </c>
      <c r="G108" s="8"/>
      <c r="H108">
        <f>G112+2</f>
        <v>2</v>
      </c>
    </row>
    <row r="109" spans="3:8" ht="15.75" x14ac:dyDescent="0.25">
      <c r="E109" s="12"/>
      <c r="G109" s="8"/>
    </row>
    <row r="110" spans="3:8" ht="15.75" x14ac:dyDescent="0.25">
      <c r="C110" s="2" t="s">
        <v>46</v>
      </c>
      <c r="D110" s="2"/>
      <c r="E110" s="12"/>
      <c r="G110" s="8"/>
    </row>
    <row r="111" spans="3:8" ht="16.5" x14ac:dyDescent="0.25">
      <c r="C111" t="s">
        <v>0</v>
      </c>
      <c r="D111" s="36">
        <v>65986</v>
      </c>
      <c r="E111" s="36" t="s">
        <v>475</v>
      </c>
      <c r="F111">
        <f>(H111+G111)*B3</f>
        <v>14</v>
      </c>
      <c r="G111" s="8">
        <v>4</v>
      </c>
      <c r="H111">
        <v>10</v>
      </c>
    </row>
    <row r="112" spans="3:8" ht="15.75" x14ac:dyDescent="0.25">
      <c r="C112" t="s">
        <v>1</v>
      </c>
      <c r="E112" s="10"/>
      <c r="F112">
        <f>(H112+G112)*B3</f>
        <v>7</v>
      </c>
      <c r="G112" s="8"/>
      <c r="H112">
        <v>7</v>
      </c>
    </row>
    <row r="113" spans="1:8" ht="15.75" x14ac:dyDescent="0.25">
      <c r="C113" t="s">
        <v>2</v>
      </c>
      <c r="E113" s="10"/>
      <c r="F113">
        <f>(H113+G113)*B3</f>
        <v>5</v>
      </c>
      <c r="G113" s="8"/>
      <c r="H113">
        <f>G117+5</f>
        <v>5</v>
      </c>
    </row>
    <row r="114" spans="1:8" ht="15.75" x14ac:dyDescent="0.25">
      <c r="C114" t="s">
        <v>3</v>
      </c>
      <c r="E114" s="10"/>
      <c r="F114">
        <f>(H114+G114)*B3</f>
        <v>3</v>
      </c>
      <c r="G114" s="8"/>
      <c r="H114">
        <f>G118+3</f>
        <v>3</v>
      </c>
    </row>
    <row r="115" spans="1:8" ht="15.75" x14ac:dyDescent="0.25">
      <c r="C115" t="s">
        <v>4</v>
      </c>
      <c r="E115" s="10"/>
      <c r="F115">
        <f>(H115+G115)*B3</f>
        <v>10</v>
      </c>
      <c r="G115" s="8"/>
      <c r="H115">
        <v>10</v>
      </c>
    </row>
    <row r="116" spans="1:8" ht="15.75" x14ac:dyDescent="0.25">
      <c r="E116" s="12"/>
      <c r="G116" s="8"/>
    </row>
    <row r="117" spans="1:8" ht="15.75" x14ac:dyDescent="0.25">
      <c r="C117" s="2" t="s">
        <v>47</v>
      </c>
      <c r="D117" s="2"/>
      <c r="E117" s="12"/>
      <c r="G117" s="8"/>
    </row>
    <row r="118" spans="1:8" ht="15.75" x14ac:dyDescent="0.25">
      <c r="C118" t="s">
        <v>0</v>
      </c>
      <c r="E118" s="10"/>
      <c r="F118">
        <f>(H118+G118)*B3</f>
        <v>10</v>
      </c>
      <c r="G118" s="8"/>
      <c r="H118">
        <f>G122+10</f>
        <v>10</v>
      </c>
    </row>
    <row r="119" spans="1:8" ht="15.75" x14ac:dyDescent="0.25">
      <c r="C119" t="s">
        <v>1</v>
      </c>
      <c r="E119" s="12"/>
      <c r="F119">
        <f>(H119+G119)*B3</f>
        <v>7</v>
      </c>
      <c r="G119" s="8"/>
      <c r="H119">
        <f>G123+7</f>
        <v>7</v>
      </c>
    </row>
    <row r="120" spans="1:8" ht="15.75" x14ac:dyDescent="0.25">
      <c r="C120" t="s">
        <v>2</v>
      </c>
      <c r="E120" s="12"/>
      <c r="F120">
        <f>(H120+G120)*B3</f>
        <v>5</v>
      </c>
      <c r="G120" s="8"/>
      <c r="H120">
        <f>G124+5</f>
        <v>5</v>
      </c>
    </row>
    <row r="121" spans="1:8" ht="15.75" x14ac:dyDescent="0.25">
      <c r="C121" t="s">
        <v>3</v>
      </c>
      <c r="E121" s="12"/>
      <c r="F121">
        <f>(H121+G121)*B3</f>
        <v>3</v>
      </c>
      <c r="G121" s="8"/>
      <c r="H121">
        <f>G125+3</f>
        <v>3</v>
      </c>
    </row>
    <row r="122" spans="1:8" ht="15.75" x14ac:dyDescent="0.25">
      <c r="C122" t="s">
        <v>4</v>
      </c>
      <c r="E122" s="12"/>
      <c r="F122">
        <f>(H122+G122)*B3</f>
        <v>2</v>
      </c>
      <c r="G122" s="8"/>
      <c r="H122">
        <f>G126+2</f>
        <v>2</v>
      </c>
    </row>
    <row r="123" spans="1:8" ht="15.75" x14ac:dyDescent="0.25">
      <c r="A123" s="17"/>
      <c r="E123" s="10"/>
    </row>
    <row r="124" spans="1:8" ht="15.75" x14ac:dyDescent="0.25">
      <c r="A124" s="18"/>
      <c r="C124" s="2" t="s">
        <v>48</v>
      </c>
      <c r="D124" s="2"/>
      <c r="E124" s="12"/>
      <c r="G124" s="8"/>
    </row>
    <row r="125" spans="1:8" ht="15.75" x14ac:dyDescent="0.25">
      <c r="A125" s="18"/>
      <c r="C125" t="s">
        <v>0</v>
      </c>
      <c r="E125" s="10"/>
      <c r="F125">
        <f>(H125+G125)*B3</f>
        <v>10</v>
      </c>
      <c r="G125" s="8"/>
      <c r="H125">
        <f>G129+10</f>
        <v>10</v>
      </c>
    </row>
    <row r="126" spans="1:8" ht="15.75" x14ac:dyDescent="0.25">
      <c r="A126" s="18"/>
      <c r="C126" t="s">
        <v>1</v>
      </c>
      <c r="E126" s="12"/>
      <c r="F126">
        <f>(H126+G126)*B3</f>
        <v>7</v>
      </c>
      <c r="G126" s="8"/>
      <c r="H126">
        <f>G130+7</f>
        <v>7</v>
      </c>
    </row>
    <row r="127" spans="1:8" ht="15.75" x14ac:dyDescent="0.25">
      <c r="A127" s="18"/>
      <c r="C127" t="s">
        <v>2</v>
      </c>
      <c r="E127" s="12"/>
      <c r="F127">
        <f>(H127+G127)*B3</f>
        <v>5</v>
      </c>
      <c r="G127" s="8"/>
      <c r="H127">
        <f>G131+5</f>
        <v>5</v>
      </c>
    </row>
    <row r="128" spans="1:8" ht="15.75" x14ac:dyDescent="0.25">
      <c r="C128" t="s">
        <v>3</v>
      </c>
      <c r="E128" s="12"/>
      <c r="F128">
        <f>(H128+G128)*B3</f>
        <v>3</v>
      </c>
      <c r="G128" s="8"/>
      <c r="H128">
        <f>G132+3</f>
        <v>3</v>
      </c>
    </row>
    <row r="129" spans="3:8" ht="15.75" x14ac:dyDescent="0.25">
      <c r="C129" t="s">
        <v>4</v>
      </c>
      <c r="E129" s="12"/>
      <c r="F129">
        <f>(H129+G129)*B3</f>
        <v>2</v>
      </c>
      <c r="G129" s="8"/>
      <c r="H129">
        <f>G133+2</f>
        <v>2</v>
      </c>
    </row>
    <row r="132" spans="3:8" ht="15.75" x14ac:dyDescent="0.25">
      <c r="C132" s="1" t="s">
        <v>97</v>
      </c>
      <c r="E132" s="10"/>
      <c r="G132" s="8"/>
    </row>
    <row r="133" spans="3:8" ht="15.75" x14ac:dyDescent="0.25">
      <c r="C133" t="s">
        <v>0</v>
      </c>
      <c r="D133">
        <v>122492</v>
      </c>
      <c r="E133" s="10" t="s">
        <v>448</v>
      </c>
      <c r="F133">
        <f>(H133+G133)*B3</f>
        <v>10</v>
      </c>
      <c r="H133">
        <v>10</v>
      </c>
    </row>
    <row r="134" spans="3:8" ht="15.75" x14ac:dyDescent="0.25">
      <c r="C134" t="s">
        <v>1</v>
      </c>
      <c r="E134" s="10"/>
      <c r="F134">
        <f>(H134+G134)*B3</f>
        <v>7</v>
      </c>
      <c r="H134">
        <v>7</v>
      </c>
    </row>
    <row r="135" spans="3:8" ht="15.75" x14ac:dyDescent="0.25">
      <c r="C135" t="s">
        <v>2</v>
      </c>
      <c r="E135" s="10"/>
      <c r="F135">
        <f>(H135+G135)*B3</f>
        <v>5</v>
      </c>
      <c r="H135">
        <v>5</v>
      </c>
    </row>
    <row r="136" spans="3:8" ht="15.75" x14ac:dyDescent="0.25">
      <c r="C136" t="s">
        <v>3</v>
      </c>
      <c r="E136" s="10"/>
      <c r="F136">
        <f>(H136+G136)*B3</f>
        <v>3</v>
      </c>
      <c r="H136">
        <v>3</v>
      </c>
    </row>
    <row r="137" spans="3:8" ht="15.75" x14ac:dyDescent="0.25">
      <c r="C137" t="s">
        <v>4</v>
      </c>
      <c r="E137" s="10"/>
      <c r="F137">
        <f>(H137+G137)*B3</f>
        <v>2</v>
      </c>
      <c r="H137">
        <v>2</v>
      </c>
    </row>
  </sheetData>
  <phoneticPr fontId="1" type="noConversion"/>
  <pageMargins left="0.75" right="0.75" top="1" bottom="1" header="0.5" footer="0.5"/>
  <pageSetup scale="59" orientation="portrait" r:id="rId1"/>
  <headerFooter alignWithMargins="0"/>
  <rowBreaks count="1" manualBreakCount="1">
    <brk id="66" max="1638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3"/>
  <sheetViews>
    <sheetView topLeftCell="A12" zoomScaleNormal="100" workbookViewId="0">
      <selection activeCell="D18" sqref="D18"/>
    </sheetView>
  </sheetViews>
  <sheetFormatPr defaultRowHeight="12.75" x14ac:dyDescent="0.2"/>
  <cols>
    <col min="1" max="1" width="34.42578125" bestFit="1" customWidth="1"/>
    <col min="3" max="3" width="19.5703125" bestFit="1" customWidth="1"/>
    <col min="4" max="4" width="19.5703125" customWidth="1"/>
    <col min="5" max="5" width="28.28515625" bestFit="1" customWidth="1"/>
    <col min="6" max="6" width="11.5703125" bestFit="1" customWidth="1"/>
    <col min="7" max="7" width="18.85546875" bestFit="1" customWidth="1"/>
    <col min="8" max="8" width="10.85546875" bestFit="1" customWidth="1"/>
  </cols>
  <sheetData>
    <row r="1" spans="1:8" x14ac:dyDescent="0.2">
      <c r="A1" s="1" t="s">
        <v>7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>
        <v>52</v>
      </c>
      <c r="C2" t="s">
        <v>0</v>
      </c>
      <c r="D2">
        <v>57873</v>
      </c>
      <c r="E2" s="10" t="s">
        <v>116</v>
      </c>
      <c r="F2">
        <f>(H2+G2)*B3</f>
        <v>48</v>
      </c>
      <c r="G2" s="8">
        <v>6</v>
      </c>
      <c r="H2">
        <v>10</v>
      </c>
    </row>
    <row r="3" spans="1:8" ht="15.75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3.0</v>
      </c>
      <c r="C3" t="s">
        <v>1</v>
      </c>
      <c r="E3" s="10"/>
      <c r="F3">
        <f>(H3+G3)*B3</f>
        <v>21</v>
      </c>
      <c r="G3" s="8"/>
      <c r="H3">
        <v>7</v>
      </c>
    </row>
    <row r="4" spans="1:8" ht="15.75" x14ac:dyDescent="0.25">
      <c r="C4" t="s">
        <v>2</v>
      </c>
      <c r="E4" s="10"/>
      <c r="F4">
        <f>(H4+G4)*B3</f>
        <v>15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9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6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F9">
        <f>(H9+G9)*B3</f>
        <v>30</v>
      </c>
      <c r="G9" s="8"/>
      <c r="H9">
        <v>10</v>
      </c>
    </row>
    <row r="10" spans="1:8" ht="15.75" x14ac:dyDescent="0.25">
      <c r="C10" t="s">
        <v>1</v>
      </c>
      <c r="E10" s="12"/>
      <c r="F10">
        <f>(H10+G10)*B3</f>
        <v>21</v>
      </c>
      <c r="G10" s="8"/>
      <c r="H10">
        <v>7</v>
      </c>
    </row>
    <row r="11" spans="1:8" ht="15.75" x14ac:dyDescent="0.25">
      <c r="C11" t="s">
        <v>2</v>
      </c>
      <c r="E11" s="12"/>
      <c r="F11">
        <f>(H11+G11)*B3</f>
        <v>15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9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6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E16" s="10"/>
      <c r="F16">
        <f>(H16+G16)*B3</f>
        <v>30</v>
      </c>
      <c r="G16" s="8"/>
      <c r="H16">
        <v>10</v>
      </c>
    </row>
    <row r="17" spans="1:8" ht="15.75" x14ac:dyDescent="0.25">
      <c r="C17" t="s">
        <v>1</v>
      </c>
      <c r="E17" s="10"/>
      <c r="F17">
        <f>(H17+G17)*B3</f>
        <v>21</v>
      </c>
      <c r="G17" s="8"/>
      <c r="H17">
        <v>7</v>
      </c>
    </row>
    <row r="18" spans="1:8" ht="15.75" x14ac:dyDescent="0.25">
      <c r="C18" t="s">
        <v>2</v>
      </c>
      <c r="E18" s="10"/>
      <c r="F18">
        <f>(H18+G18)*B3</f>
        <v>15</v>
      </c>
      <c r="G18" s="8"/>
      <c r="H18">
        <v>5</v>
      </c>
    </row>
    <row r="19" spans="1:8" ht="15.75" x14ac:dyDescent="0.25">
      <c r="C19" t="s">
        <v>3</v>
      </c>
      <c r="E19" s="10"/>
      <c r="F19">
        <f>(H19+G19)*B3</f>
        <v>9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6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ht="15.75" x14ac:dyDescent="0.25">
      <c r="C23" t="s">
        <v>0</v>
      </c>
      <c r="D23">
        <v>67725</v>
      </c>
      <c r="E23" s="10" t="s">
        <v>388</v>
      </c>
      <c r="F23">
        <f>(H23+G23)*B3</f>
        <v>45</v>
      </c>
      <c r="G23" s="8">
        <v>5</v>
      </c>
      <c r="H23">
        <v>10</v>
      </c>
    </row>
    <row r="24" spans="1:8" ht="15.75" x14ac:dyDescent="0.25">
      <c r="C24" t="s">
        <v>1</v>
      </c>
      <c r="D24">
        <v>68108</v>
      </c>
      <c r="E24" s="10" t="s">
        <v>389</v>
      </c>
      <c r="F24">
        <f>(H24+G24)*B3</f>
        <v>21</v>
      </c>
      <c r="G24" s="8"/>
      <c r="H24">
        <v>7</v>
      </c>
    </row>
    <row r="25" spans="1:8" ht="15.75" x14ac:dyDescent="0.25">
      <c r="C25" t="s">
        <v>2</v>
      </c>
      <c r="D25">
        <v>67447</v>
      </c>
      <c r="E25" s="10" t="s">
        <v>121</v>
      </c>
      <c r="F25">
        <f>(H25+G25)*B3</f>
        <v>15</v>
      </c>
      <c r="G25" s="8"/>
      <c r="H25">
        <v>5</v>
      </c>
    </row>
    <row r="26" spans="1:8" ht="15.75" x14ac:dyDescent="0.25">
      <c r="C26" t="s">
        <v>3</v>
      </c>
      <c r="D26">
        <v>67488</v>
      </c>
      <c r="E26" s="10" t="s">
        <v>390</v>
      </c>
      <c r="F26">
        <f>(H26+G26)*B3</f>
        <v>9</v>
      </c>
      <c r="G26" s="8"/>
      <c r="H26">
        <v>3</v>
      </c>
    </row>
    <row r="27" spans="1:8" ht="15.75" x14ac:dyDescent="0.25">
      <c r="C27" t="s">
        <v>4</v>
      </c>
      <c r="E27" s="10"/>
      <c r="F27">
        <f>(H27+G27)*B3</f>
        <v>6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2" t="s">
        <v>22</v>
      </c>
      <c r="D29" s="2"/>
      <c r="E29" s="12"/>
      <c r="G29" s="8"/>
    </row>
    <row r="30" spans="1:8" ht="15.75" x14ac:dyDescent="0.25">
      <c r="B30" s="3"/>
      <c r="C30" t="s">
        <v>0</v>
      </c>
      <c r="D30" s="14" t="s">
        <v>91</v>
      </c>
      <c r="E30" s="10" t="s">
        <v>298</v>
      </c>
      <c r="F30">
        <f>(H30+G30)*B3</f>
        <v>33</v>
      </c>
      <c r="G30" s="8">
        <v>1</v>
      </c>
      <c r="H30">
        <v>10</v>
      </c>
    </row>
    <row r="31" spans="1:8" ht="15.75" x14ac:dyDescent="0.25">
      <c r="B31" s="3"/>
      <c r="C31" t="s">
        <v>1</v>
      </c>
      <c r="D31" s="14" t="s">
        <v>117</v>
      </c>
      <c r="E31" s="10" t="s">
        <v>391</v>
      </c>
      <c r="F31">
        <f>(H31+G31)*B3</f>
        <v>21</v>
      </c>
      <c r="G31" s="8"/>
      <c r="H31">
        <v>7</v>
      </c>
    </row>
    <row r="32" spans="1:8" ht="15.75" x14ac:dyDescent="0.25">
      <c r="B32" s="3"/>
      <c r="C32" t="s">
        <v>2</v>
      </c>
      <c r="D32">
        <v>68013</v>
      </c>
      <c r="E32" s="10" t="s">
        <v>123</v>
      </c>
      <c r="F32">
        <f>(H32+G32)*B3</f>
        <v>15</v>
      </c>
      <c r="G32" s="8"/>
      <c r="H32">
        <v>5</v>
      </c>
    </row>
    <row r="33" spans="2:8" ht="15.75" x14ac:dyDescent="0.25">
      <c r="B33" s="3"/>
      <c r="C33" t="s">
        <v>3</v>
      </c>
      <c r="D33" s="14"/>
      <c r="E33" s="10"/>
      <c r="F33">
        <f>(H33+G33)*B3</f>
        <v>9</v>
      </c>
      <c r="G33" s="8"/>
      <c r="H33">
        <v>3</v>
      </c>
    </row>
    <row r="34" spans="2:8" ht="15.75" x14ac:dyDescent="0.25">
      <c r="B34" s="3"/>
      <c r="C34" t="s">
        <v>4</v>
      </c>
      <c r="D34" s="14"/>
      <c r="E34" s="10"/>
      <c r="F34">
        <f>(H34+G34)*B3</f>
        <v>6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D37" s="14" t="s">
        <v>91</v>
      </c>
      <c r="E37" s="10" t="s">
        <v>392</v>
      </c>
      <c r="F37">
        <f>(H37+G37)*B3</f>
        <v>30</v>
      </c>
      <c r="G37" s="8"/>
      <c r="H37">
        <v>10</v>
      </c>
    </row>
    <row r="38" spans="2:8" ht="15.75" x14ac:dyDescent="0.25">
      <c r="B38" s="3"/>
      <c r="C38" t="s">
        <v>1</v>
      </c>
      <c r="D38" s="14">
        <v>68156</v>
      </c>
      <c r="E38" s="10" t="s">
        <v>124</v>
      </c>
      <c r="F38">
        <f>(H38+G38)*B3</f>
        <v>21</v>
      </c>
      <c r="G38" s="8"/>
      <c r="H38">
        <v>7</v>
      </c>
    </row>
    <row r="39" spans="2:8" ht="15.75" x14ac:dyDescent="0.25">
      <c r="C39" t="s">
        <v>2</v>
      </c>
      <c r="D39" s="14"/>
      <c r="E39" s="10" t="s">
        <v>544</v>
      </c>
      <c r="F39">
        <f>(H39+G39)*B3</f>
        <v>15</v>
      </c>
      <c r="G39" s="8"/>
      <c r="H39">
        <v>5</v>
      </c>
    </row>
    <row r="40" spans="2:8" ht="15.75" x14ac:dyDescent="0.25">
      <c r="C40" t="s">
        <v>3</v>
      </c>
      <c r="D40">
        <v>68039</v>
      </c>
      <c r="E40" s="10" t="s">
        <v>232</v>
      </c>
      <c r="F40">
        <f>(H40+G40)*B3</f>
        <v>9</v>
      </c>
      <c r="G40" s="8"/>
      <c r="H40">
        <v>3</v>
      </c>
    </row>
    <row r="41" spans="2:8" ht="15.75" x14ac:dyDescent="0.25">
      <c r="C41" t="s">
        <v>4</v>
      </c>
      <c r="E41" s="10"/>
      <c r="F41">
        <f>(H41+G41)*B3</f>
        <v>6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 t="s">
        <v>32</v>
      </c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ht="15.75" x14ac:dyDescent="0.25">
      <c r="C45" t="s">
        <v>0</v>
      </c>
      <c r="E45" s="10"/>
      <c r="F45">
        <f>(H45+G45)*B3</f>
        <v>30</v>
      </c>
      <c r="G45" s="8"/>
      <c r="H45">
        <v>10</v>
      </c>
    </row>
    <row r="46" spans="2:8" ht="15.75" x14ac:dyDescent="0.25">
      <c r="C46" t="s">
        <v>1</v>
      </c>
      <c r="D46">
        <v>122987</v>
      </c>
      <c r="E46" s="10" t="s">
        <v>393</v>
      </c>
      <c r="F46">
        <f>(H46+G46)*B3</f>
        <v>21</v>
      </c>
      <c r="G46" s="8"/>
      <c r="H46">
        <v>7</v>
      </c>
    </row>
    <row r="47" spans="2:8" ht="15.75" x14ac:dyDescent="0.25">
      <c r="C47" t="s">
        <v>2</v>
      </c>
      <c r="D47">
        <v>123062</v>
      </c>
      <c r="E47" s="10" t="s">
        <v>394</v>
      </c>
      <c r="F47">
        <f>(H47+G47)*B3</f>
        <v>15</v>
      </c>
      <c r="G47" s="8"/>
      <c r="H47">
        <v>5</v>
      </c>
    </row>
    <row r="48" spans="2:8" ht="15.75" x14ac:dyDescent="0.25">
      <c r="C48" t="s">
        <v>3</v>
      </c>
      <c r="D48">
        <v>124589</v>
      </c>
      <c r="E48" s="10" t="s">
        <v>238</v>
      </c>
      <c r="F48">
        <f>(H48+G48)*B3</f>
        <v>9</v>
      </c>
      <c r="G48" s="8"/>
      <c r="H48">
        <v>3</v>
      </c>
    </row>
    <row r="49" spans="3:8" ht="15.75" x14ac:dyDescent="0.25">
      <c r="C49" t="s">
        <v>4</v>
      </c>
      <c r="E49" s="10"/>
      <c r="F49">
        <f>(H49+G49)*B3</f>
        <v>6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2" t="s">
        <v>33</v>
      </c>
      <c r="D52" s="2"/>
      <c r="E52" s="12"/>
      <c r="G52" s="8"/>
    </row>
    <row r="53" spans="3:8" ht="15.75" x14ac:dyDescent="0.25">
      <c r="C53" t="s">
        <v>0</v>
      </c>
      <c r="D53" s="10">
        <v>122521</v>
      </c>
      <c r="E53" s="10" t="s">
        <v>128</v>
      </c>
      <c r="F53">
        <f>(H53+G53)*B3</f>
        <v>30</v>
      </c>
      <c r="G53" s="8"/>
      <c r="H53">
        <v>10</v>
      </c>
    </row>
    <row r="54" spans="3:8" ht="15.75" x14ac:dyDescent="0.25">
      <c r="C54" t="s">
        <v>1</v>
      </c>
      <c r="D54" s="10">
        <v>122377</v>
      </c>
      <c r="E54" s="10" t="s">
        <v>240</v>
      </c>
      <c r="F54">
        <f>(H54+G54)*B3</f>
        <v>21</v>
      </c>
      <c r="G54" s="8"/>
      <c r="H54">
        <v>7</v>
      </c>
    </row>
    <row r="55" spans="3:8" ht="15.75" x14ac:dyDescent="0.25">
      <c r="C55" t="s">
        <v>2</v>
      </c>
      <c r="D55" s="10">
        <v>118373</v>
      </c>
      <c r="E55" s="10" t="s">
        <v>395</v>
      </c>
      <c r="F55">
        <f>(H55+G55)*B3</f>
        <v>15</v>
      </c>
      <c r="G55" s="8"/>
      <c r="H55">
        <v>5</v>
      </c>
    </row>
    <row r="56" spans="3:8" ht="15.75" x14ac:dyDescent="0.25">
      <c r="C56" t="s">
        <v>3</v>
      </c>
      <c r="D56" s="10">
        <v>121283</v>
      </c>
      <c r="E56" s="10" t="s">
        <v>396</v>
      </c>
      <c r="F56">
        <f>(H56+G56)*B3</f>
        <v>9</v>
      </c>
      <c r="G56" s="8"/>
      <c r="H56">
        <v>3</v>
      </c>
    </row>
    <row r="57" spans="3:8" ht="15.75" x14ac:dyDescent="0.25">
      <c r="C57" t="s">
        <v>4</v>
      </c>
      <c r="D57" s="10">
        <v>123402</v>
      </c>
      <c r="E57" s="10" t="s">
        <v>397</v>
      </c>
      <c r="F57">
        <f>(H57+G57)*B3</f>
        <v>6</v>
      </c>
      <c r="G57" s="8"/>
      <c r="H57">
        <v>2</v>
      </c>
    </row>
    <row r="58" spans="3:8" ht="15.75" x14ac:dyDescent="0.25">
      <c r="E58" s="12"/>
      <c r="G58" s="8"/>
    </row>
    <row r="59" spans="3:8" ht="15.75" x14ac:dyDescent="0.25">
      <c r="C59" s="1" t="s">
        <v>25</v>
      </c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5.75" x14ac:dyDescent="0.25">
      <c r="C61" t="s">
        <v>0</v>
      </c>
      <c r="D61">
        <v>123361</v>
      </c>
      <c r="E61" s="10" t="s">
        <v>398</v>
      </c>
      <c r="F61">
        <f>(H61+G61)*B3</f>
        <v>30</v>
      </c>
      <c r="G61" s="8"/>
      <c r="H61">
        <v>10</v>
      </c>
    </row>
    <row r="62" spans="3:8" ht="15.75" x14ac:dyDescent="0.25">
      <c r="C62" t="s">
        <v>1</v>
      </c>
      <c r="E62" s="10"/>
      <c r="F62">
        <f>(H62+G62)*B3</f>
        <v>21</v>
      </c>
      <c r="G62" s="8"/>
      <c r="H62">
        <v>7</v>
      </c>
    </row>
    <row r="63" spans="3:8" ht="15.75" x14ac:dyDescent="0.25">
      <c r="C63" t="s">
        <v>2</v>
      </c>
      <c r="E63" s="10"/>
      <c r="F63">
        <f>(H63+G63)*B3</f>
        <v>15</v>
      </c>
      <c r="G63" s="8"/>
      <c r="H63">
        <v>5</v>
      </c>
    </row>
    <row r="64" spans="3:8" ht="15.75" x14ac:dyDescent="0.25">
      <c r="C64" t="s">
        <v>3</v>
      </c>
      <c r="E64" s="10"/>
      <c r="F64">
        <f>(H64+G64)*B3</f>
        <v>9</v>
      </c>
      <c r="G64" s="8"/>
      <c r="H64">
        <v>3</v>
      </c>
    </row>
    <row r="65" spans="3:8" ht="15.75" x14ac:dyDescent="0.25">
      <c r="C65" t="s">
        <v>4</v>
      </c>
      <c r="D65">
        <v>124936</v>
      </c>
      <c r="E65" s="10" t="s">
        <v>399</v>
      </c>
      <c r="F65">
        <f>(H65+G65)*B3</f>
        <v>6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5.75" x14ac:dyDescent="0.25">
      <c r="C69" t="s">
        <v>0</v>
      </c>
      <c r="E69" s="10"/>
      <c r="F69">
        <f>(H69+G69)*B3</f>
        <v>30</v>
      </c>
      <c r="G69" s="8"/>
      <c r="H69">
        <v>10</v>
      </c>
    </row>
    <row r="70" spans="3:8" ht="15.75" x14ac:dyDescent="0.25">
      <c r="C70" t="s">
        <v>1</v>
      </c>
      <c r="E70" s="10"/>
      <c r="F70">
        <f>(H70+G70)*B3</f>
        <v>21</v>
      </c>
      <c r="G70" s="8"/>
      <c r="H70">
        <v>7</v>
      </c>
    </row>
    <row r="71" spans="3:8" ht="15.75" x14ac:dyDescent="0.25">
      <c r="C71" t="s">
        <v>2</v>
      </c>
      <c r="E71" s="10"/>
      <c r="F71">
        <f>(H71+G71)*B3</f>
        <v>15</v>
      </c>
      <c r="G71" s="8"/>
      <c r="H71">
        <v>5</v>
      </c>
    </row>
    <row r="72" spans="3:8" ht="15.75" x14ac:dyDescent="0.25">
      <c r="C72" t="s">
        <v>3</v>
      </c>
      <c r="E72" s="10"/>
      <c r="F72">
        <f>(H72+G72)*B3</f>
        <v>9</v>
      </c>
      <c r="G72" s="8"/>
      <c r="H72">
        <v>3</v>
      </c>
    </row>
    <row r="73" spans="3:8" ht="15.75" x14ac:dyDescent="0.25">
      <c r="C73" t="s">
        <v>4</v>
      </c>
      <c r="E73" s="10"/>
      <c r="F73">
        <f>(H73+G73)*B3</f>
        <v>6</v>
      </c>
      <c r="G73" s="8"/>
      <c r="H73">
        <v>2</v>
      </c>
    </row>
    <row r="74" spans="3:8" ht="15.75" x14ac:dyDescent="0.25">
      <c r="E74" s="12"/>
      <c r="G74" s="8"/>
    </row>
    <row r="75" spans="3:8" ht="15.75" x14ac:dyDescent="0.25">
      <c r="C75" s="2" t="s">
        <v>27</v>
      </c>
      <c r="D75" s="2"/>
      <c r="E75" s="12"/>
      <c r="G75" s="8"/>
    </row>
    <row r="76" spans="3:8" ht="15.75" x14ac:dyDescent="0.25">
      <c r="C76" t="s">
        <v>0</v>
      </c>
      <c r="D76">
        <v>125606</v>
      </c>
      <c r="E76" s="10" t="s">
        <v>135</v>
      </c>
      <c r="F76">
        <f>(H76+G76)*B3</f>
        <v>48</v>
      </c>
      <c r="G76" s="8">
        <v>6</v>
      </c>
      <c r="H76">
        <v>10</v>
      </c>
    </row>
    <row r="77" spans="3:8" ht="15.75" x14ac:dyDescent="0.25">
      <c r="C77" t="s">
        <v>1</v>
      </c>
      <c r="D77">
        <v>125550</v>
      </c>
      <c r="E77" s="10" t="s">
        <v>136</v>
      </c>
      <c r="F77">
        <f>(H77+G77)*B3</f>
        <v>33</v>
      </c>
      <c r="G77" s="8">
        <v>4</v>
      </c>
      <c r="H77">
        <v>7</v>
      </c>
    </row>
    <row r="78" spans="3:8" ht="15.75" x14ac:dyDescent="0.25">
      <c r="C78" t="s">
        <v>2</v>
      </c>
      <c r="D78">
        <v>125007</v>
      </c>
      <c r="E78" s="10" t="s">
        <v>400</v>
      </c>
      <c r="F78">
        <f>(H78+G78)*B3</f>
        <v>15</v>
      </c>
      <c r="G78" s="8"/>
      <c r="H78">
        <v>5</v>
      </c>
    </row>
    <row r="79" spans="3:8" ht="15.75" x14ac:dyDescent="0.25">
      <c r="C79" t="s">
        <v>3</v>
      </c>
      <c r="D79">
        <v>125059</v>
      </c>
      <c r="E79" s="10" t="s">
        <v>246</v>
      </c>
      <c r="F79">
        <f>(H79+G79)*B3</f>
        <v>9</v>
      </c>
      <c r="G79" s="8"/>
      <c r="H79">
        <v>3</v>
      </c>
    </row>
    <row r="80" spans="3:8" ht="15.75" x14ac:dyDescent="0.25">
      <c r="C80" t="s">
        <v>4</v>
      </c>
      <c r="D80">
        <v>128673</v>
      </c>
      <c r="E80" s="10" t="s">
        <v>401</v>
      </c>
      <c r="F80">
        <f>(H80+G80)*B3</f>
        <v>6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2"/>
      <c r="E82" s="12"/>
      <c r="G82" s="8"/>
    </row>
    <row r="83" spans="3:8" ht="15.75" x14ac:dyDescent="0.25">
      <c r="C83" t="s">
        <v>0</v>
      </c>
      <c r="D83">
        <v>127294</v>
      </c>
      <c r="E83" s="10" t="s">
        <v>139</v>
      </c>
      <c r="F83">
        <f>(H83+G83)*B3</f>
        <v>33</v>
      </c>
      <c r="G83" s="8">
        <v>1</v>
      </c>
      <c r="H83">
        <v>10</v>
      </c>
    </row>
    <row r="84" spans="3:8" ht="15.75" x14ac:dyDescent="0.25">
      <c r="C84" t="s">
        <v>1</v>
      </c>
      <c r="D84">
        <v>128674</v>
      </c>
      <c r="E84" s="10" t="s">
        <v>308</v>
      </c>
      <c r="F84">
        <f>(H84+G84)*B3</f>
        <v>21</v>
      </c>
      <c r="G84" s="8"/>
      <c r="H84">
        <v>7</v>
      </c>
    </row>
    <row r="85" spans="3:8" ht="15.75" x14ac:dyDescent="0.25">
      <c r="C85" t="s">
        <v>2</v>
      </c>
      <c r="D85">
        <v>127219</v>
      </c>
      <c r="E85" s="10" t="s">
        <v>402</v>
      </c>
      <c r="F85">
        <f>(H85+G85)*B3</f>
        <v>15</v>
      </c>
      <c r="G85" s="8"/>
      <c r="H85">
        <v>5</v>
      </c>
    </row>
    <row r="86" spans="3:8" ht="15.75" x14ac:dyDescent="0.25">
      <c r="C86" t="s">
        <v>3</v>
      </c>
      <c r="E86" s="10"/>
      <c r="F86">
        <f>(H86+G86)*B3</f>
        <v>9</v>
      </c>
      <c r="G86" s="8"/>
      <c r="H86">
        <v>3</v>
      </c>
    </row>
    <row r="87" spans="3:8" ht="15.75" x14ac:dyDescent="0.25">
      <c r="C87" t="s">
        <v>4</v>
      </c>
      <c r="E87" s="10"/>
      <c r="F87">
        <f>(H87+G87)*B3</f>
        <v>6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5.75" x14ac:dyDescent="0.25">
      <c r="C90" t="s">
        <v>0</v>
      </c>
      <c r="D90">
        <v>128890</v>
      </c>
      <c r="E90" s="10" t="s">
        <v>143</v>
      </c>
      <c r="F90">
        <f>(H90+G90)*B3</f>
        <v>36</v>
      </c>
      <c r="G90" s="8">
        <v>2</v>
      </c>
      <c r="H90">
        <v>10</v>
      </c>
    </row>
    <row r="91" spans="3:8" ht="15.75" x14ac:dyDescent="0.25">
      <c r="C91" t="s">
        <v>1</v>
      </c>
      <c r="D91">
        <v>127960</v>
      </c>
      <c r="E91" s="10" t="s">
        <v>310</v>
      </c>
      <c r="F91">
        <f>(H91+G91)*B3</f>
        <v>21</v>
      </c>
      <c r="G91" s="8"/>
      <c r="H91">
        <v>7</v>
      </c>
    </row>
    <row r="92" spans="3:8" ht="15.75" x14ac:dyDescent="0.25">
      <c r="C92" t="s">
        <v>2</v>
      </c>
      <c r="D92">
        <v>128206</v>
      </c>
      <c r="E92" s="10" t="s">
        <v>403</v>
      </c>
      <c r="F92">
        <f>(H92+G92)*B3</f>
        <v>15</v>
      </c>
      <c r="G92" s="8"/>
      <c r="H92">
        <v>5</v>
      </c>
    </row>
    <row r="93" spans="3:8" ht="15.75" x14ac:dyDescent="0.25">
      <c r="C93" t="s">
        <v>3</v>
      </c>
      <c r="D93" s="14">
        <v>128642</v>
      </c>
      <c r="E93" s="10" t="s">
        <v>418</v>
      </c>
      <c r="F93">
        <f>(H93+G93)*B3</f>
        <v>9</v>
      </c>
      <c r="G93" s="8"/>
      <c r="H93">
        <v>3</v>
      </c>
    </row>
    <row r="94" spans="3:8" ht="15.75" x14ac:dyDescent="0.25">
      <c r="C94" t="s">
        <v>4</v>
      </c>
      <c r="D94" s="14">
        <v>127422</v>
      </c>
      <c r="E94" s="10" t="s">
        <v>404</v>
      </c>
      <c r="F94">
        <f>(H94+G94)*B3</f>
        <v>6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2" t="s">
        <v>13</v>
      </c>
      <c r="D96" s="2"/>
      <c r="E96" s="12"/>
      <c r="G96" s="8"/>
    </row>
    <row r="97" spans="1:8" ht="15.75" x14ac:dyDescent="0.25">
      <c r="C97" t="s">
        <v>0</v>
      </c>
      <c r="D97" s="14" t="s">
        <v>117</v>
      </c>
      <c r="E97" s="10" t="s">
        <v>151</v>
      </c>
      <c r="F97">
        <f>(H97+G97)*B3</f>
        <v>30</v>
      </c>
      <c r="G97" s="8"/>
      <c r="H97">
        <f>G100+10</f>
        <v>10</v>
      </c>
    </row>
    <row r="98" spans="1:8" ht="15.75" x14ac:dyDescent="0.25">
      <c r="C98" t="s">
        <v>1</v>
      </c>
      <c r="D98" s="14" t="s">
        <v>117</v>
      </c>
      <c r="E98" s="10" t="s">
        <v>405</v>
      </c>
      <c r="F98">
        <f>(H98+G98)*B3</f>
        <v>21</v>
      </c>
      <c r="G98" s="8"/>
      <c r="H98">
        <f>G101+7</f>
        <v>7</v>
      </c>
    </row>
    <row r="99" spans="1:8" ht="15.75" x14ac:dyDescent="0.25">
      <c r="C99" t="s">
        <v>2</v>
      </c>
      <c r="D99" s="14">
        <v>128620</v>
      </c>
      <c r="E99" s="10" t="s">
        <v>406</v>
      </c>
      <c r="F99">
        <f>(H99+G99)*B3</f>
        <v>15</v>
      </c>
      <c r="G99" s="8"/>
      <c r="H99">
        <f>G102+5</f>
        <v>5</v>
      </c>
    </row>
    <row r="100" spans="1:8" ht="15.75" x14ac:dyDescent="0.25">
      <c r="C100" t="s">
        <v>3</v>
      </c>
      <c r="D100" s="14"/>
      <c r="E100" s="10"/>
      <c r="F100">
        <f>(H100+G100)*B3</f>
        <v>9</v>
      </c>
      <c r="G100" s="8"/>
      <c r="H100">
        <f>G103+3</f>
        <v>3</v>
      </c>
    </row>
    <row r="101" spans="1:8" ht="15.75" x14ac:dyDescent="0.25">
      <c r="C101" t="s">
        <v>4</v>
      </c>
      <c r="D101" s="14"/>
      <c r="E101" s="10"/>
      <c r="F101">
        <f>(H101+G101)*B3</f>
        <v>6</v>
      </c>
      <c r="G101" s="8"/>
      <c r="H101">
        <f>G104+2</f>
        <v>2</v>
      </c>
    </row>
    <row r="102" spans="1:8" ht="15.75" x14ac:dyDescent="0.25">
      <c r="E102" s="12"/>
      <c r="G102" s="8"/>
    </row>
    <row r="103" spans="1:8" ht="15.75" x14ac:dyDescent="0.25">
      <c r="C103" s="2" t="s">
        <v>14</v>
      </c>
      <c r="D103" s="2"/>
      <c r="E103" s="12"/>
      <c r="G103" s="8"/>
    </row>
    <row r="104" spans="1:8" ht="15.75" x14ac:dyDescent="0.25">
      <c r="A104" s="19"/>
      <c r="C104" t="s">
        <v>0</v>
      </c>
      <c r="D104" s="14" t="s">
        <v>117</v>
      </c>
      <c r="E104" s="10" t="s">
        <v>407</v>
      </c>
      <c r="F104">
        <f>(H104+G104)*B3</f>
        <v>30</v>
      </c>
      <c r="G104" s="8"/>
      <c r="H104">
        <f>G108+10</f>
        <v>10</v>
      </c>
    </row>
    <row r="105" spans="1:8" ht="15.75" x14ac:dyDescent="0.25">
      <c r="C105" t="s">
        <v>1</v>
      </c>
      <c r="D105" s="14">
        <v>128713</v>
      </c>
      <c r="E105" s="10" t="s">
        <v>252</v>
      </c>
      <c r="F105">
        <f>(H105+G105)*B3</f>
        <v>21</v>
      </c>
      <c r="G105" s="8"/>
      <c r="H105">
        <f>G109+7</f>
        <v>7</v>
      </c>
    </row>
    <row r="106" spans="1:8" ht="15.75" x14ac:dyDescent="0.25">
      <c r="C106" t="s">
        <v>2</v>
      </c>
      <c r="D106" s="14">
        <v>128686</v>
      </c>
      <c r="E106" s="10" t="s">
        <v>419</v>
      </c>
      <c r="F106">
        <f>(H106+G106)*B3</f>
        <v>15</v>
      </c>
      <c r="G106" s="8"/>
      <c r="H106">
        <f>G110+5</f>
        <v>5</v>
      </c>
    </row>
    <row r="107" spans="1:8" ht="15.75" x14ac:dyDescent="0.25">
      <c r="C107" t="s">
        <v>3</v>
      </c>
      <c r="D107" s="14">
        <v>128733</v>
      </c>
      <c r="E107" s="10" t="s">
        <v>254</v>
      </c>
      <c r="F107">
        <f>(H107+G107)*B3</f>
        <v>9</v>
      </c>
      <c r="G107" s="8"/>
      <c r="H107">
        <f>G111+3</f>
        <v>3</v>
      </c>
    </row>
    <row r="108" spans="1:8" ht="15.75" x14ac:dyDescent="0.25">
      <c r="C108" t="s">
        <v>4</v>
      </c>
      <c r="D108" s="14">
        <v>128649</v>
      </c>
      <c r="E108" s="10" t="s">
        <v>408</v>
      </c>
      <c r="F108">
        <f>(H108+G108)*B3</f>
        <v>6</v>
      </c>
      <c r="G108" s="8"/>
      <c r="H108">
        <f>G112+2</f>
        <v>2</v>
      </c>
    </row>
    <row r="109" spans="1:8" ht="15.75" x14ac:dyDescent="0.25">
      <c r="E109" s="12"/>
      <c r="G109" s="8"/>
    </row>
    <row r="110" spans="1:8" ht="15.75" x14ac:dyDescent="0.25">
      <c r="C110" s="1" t="s">
        <v>79</v>
      </c>
      <c r="D110" s="2"/>
      <c r="E110" s="12"/>
      <c r="G110" s="8"/>
    </row>
    <row r="111" spans="1:8" ht="15.75" x14ac:dyDescent="0.25">
      <c r="C111" t="s">
        <v>0</v>
      </c>
      <c r="D111" s="14">
        <v>66057</v>
      </c>
      <c r="E111" s="10" t="s">
        <v>409</v>
      </c>
      <c r="F111">
        <f>(H111+G111)*B3</f>
        <v>30</v>
      </c>
      <c r="G111" s="8"/>
      <c r="H111">
        <v>10</v>
      </c>
    </row>
    <row r="112" spans="1:8" ht="15.75" x14ac:dyDescent="0.25">
      <c r="C112" t="s">
        <v>1</v>
      </c>
      <c r="D112" s="14">
        <v>65055</v>
      </c>
      <c r="E112" s="10" t="s">
        <v>410</v>
      </c>
      <c r="F112">
        <f>(H112+G112)*B3</f>
        <v>21</v>
      </c>
      <c r="G112" s="8"/>
      <c r="H112">
        <v>7</v>
      </c>
    </row>
    <row r="113" spans="1:8" ht="15.75" x14ac:dyDescent="0.25">
      <c r="C113" t="s">
        <v>2</v>
      </c>
      <c r="D113" s="14">
        <v>66150</v>
      </c>
      <c r="E113" s="10" t="s">
        <v>411</v>
      </c>
      <c r="F113">
        <f>(H113+G113)*B3</f>
        <v>15</v>
      </c>
      <c r="G113" s="8"/>
      <c r="H113">
        <f>G117+5</f>
        <v>5</v>
      </c>
    </row>
    <row r="114" spans="1:8" ht="15.75" x14ac:dyDescent="0.25">
      <c r="C114" t="s">
        <v>3</v>
      </c>
      <c r="E114" s="10"/>
      <c r="F114">
        <f>(H114+G114)*B3</f>
        <v>9</v>
      </c>
      <c r="G114" s="8"/>
      <c r="H114">
        <f>G118+3</f>
        <v>3</v>
      </c>
    </row>
    <row r="115" spans="1:8" ht="15.75" x14ac:dyDescent="0.25">
      <c r="C115" t="s">
        <v>4</v>
      </c>
      <c r="E115" s="10"/>
      <c r="F115">
        <f>(H115+G115)*B3</f>
        <v>30</v>
      </c>
      <c r="G115" s="8"/>
      <c r="H115">
        <v>10</v>
      </c>
    </row>
    <row r="116" spans="1:8" ht="15.75" x14ac:dyDescent="0.25">
      <c r="E116" s="12"/>
      <c r="G116" s="8"/>
    </row>
    <row r="117" spans="1:8" ht="15.75" x14ac:dyDescent="0.25">
      <c r="C117" s="1" t="s">
        <v>87</v>
      </c>
      <c r="D117" s="2"/>
      <c r="E117" s="12"/>
      <c r="G117" s="8"/>
    </row>
    <row r="118" spans="1:8" ht="15.75" x14ac:dyDescent="0.25">
      <c r="C118" t="s">
        <v>0</v>
      </c>
      <c r="D118">
        <v>67770</v>
      </c>
      <c r="E118" s="10" t="s">
        <v>412</v>
      </c>
      <c r="F118">
        <f>(H118+G118)*B3</f>
        <v>30</v>
      </c>
      <c r="G118" s="8"/>
      <c r="H118">
        <f>G122+10</f>
        <v>10</v>
      </c>
    </row>
    <row r="119" spans="1:8" ht="15.75" x14ac:dyDescent="0.25">
      <c r="C119" t="s">
        <v>1</v>
      </c>
      <c r="D119">
        <v>66142</v>
      </c>
      <c r="E119" s="12" t="s">
        <v>155</v>
      </c>
      <c r="F119">
        <f>(H119+G119)*B3</f>
        <v>21</v>
      </c>
      <c r="G119" s="8"/>
      <c r="H119">
        <f>G123+7</f>
        <v>7</v>
      </c>
    </row>
    <row r="120" spans="1:8" ht="15.75" x14ac:dyDescent="0.25">
      <c r="C120" t="s">
        <v>2</v>
      </c>
      <c r="E120" s="12"/>
      <c r="F120">
        <f>(H120+G120)*B3</f>
        <v>15</v>
      </c>
      <c r="G120" s="8"/>
      <c r="H120">
        <f>G124+5</f>
        <v>5</v>
      </c>
    </row>
    <row r="121" spans="1:8" ht="15.75" x14ac:dyDescent="0.25">
      <c r="C121" t="s">
        <v>3</v>
      </c>
      <c r="E121" s="12"/>
      <c r="F121">
        <f>(H121+G121)*B3</f>
        <v>9</v>
      </c>
      <c r="G121" s="8"/>
      <c r="H121">
        <f>G125+3</f>
        <v>3</v>
      </c>
    </row>
    <row r="122" spans="1:8" ht="15.75" x14ac:dyDescent="0.25">
      <c r="C122" t="s">
        <v>4</v>
      </c>
      <c r="E122" s="12"/>
      <c r="F122">
        <f>(H122+G122)*B3</f>
        <v>6</v>
      </c>
      <c r="G122" s="8"/>
      <c r="H122">
        <f>G126+2</f>
        <v>2</v>
      </c>
    </row>
    <row r="123" spans="1:8" ht="15.75" x14ac:dyDescent="0.25">
      <c r="A123" s="17"/>
      <c r="E123" s="10"/>
    </row>
    <row r="124" spans="1:8" ht="15.75" x14ac:dyDescent="0.25">
      <c r="A124" s="18"/>
      <c r="C124" s="1" t="s">
        <v>47</v>
      </c>
      <c r="D124" s="2"/>
      <c r="E124" s="12"/>
      <c r="G124" s="8"/>
    </row>
    <row r="125" spans="1:8" ht="15.75" x14ac:dyDescent="0.25">
      <c r="A125" s="18"/>
      <c r="C125" t="s">
        <v>0</v>
      </c>
      <c r="E125" s="10"/>
      <c r="F125">
        <f>(H125+G125)*B3</f>
        <v>30</v>
      </c>
      <c r="G125" s="8"/>
      <c r="H125">
        <f>G129+10</f>
        <v>10</v>
      </c>
    </row>
    <row r="126" spans="1:8" ht="15.75" x14ac:dyDescent="0.25">
      <c r="A126" s="18"/>
      <c r="C126" t="s">
        <v>1</v>
      </c>
      <c r="E126" s="12"/>
      <c r="F126">
        <f>(H126+G126)*B3</f>
        <v>21</v>
      </c>
      <c r="G126" s="8"/>
      <c r="H126">
        <f>G130+7</f>
        <v>7</v>
      </c>
    </row>
    <row r="127" spans="1:8" ht="15.75" x14ac:dyDescent="0.25">
      <c r="A127" s="18"/>
      <c r="C127" t="s">
        <v>2</v>
      </c>
      <c r="E127" s="12"/>
      <c r="F127">
        <f>(H127+G127)*B3</f>
        <v>15</v>
      </c>
      <c r="G127" s="8"/>
      <c r="H127">
        <f>G131+5</f>
        <v>5</v>
      </c>
    </row>
    <row r="128" spans="1:8" ht="15.75" x14ac:dyDescent="0.25">
      <c r="C128" t="s">
        <v>3</v>
      </c>
      <c r="E128" s="12"/>
      <c r="F128">
        <f>(H128+G128)*B3</f>
        <v>9</v>
      </c>
      <c r="G128" s="8"/>
      <c r="H128">
        <f>G132+3</f>
        <v>3</v>
      </c>
    </row>
    <row r="129" spans="3:8" ht="15.75" x14ac:dyDescent="0.25">
      <c r="C129" t="s">
        <v>4</v>
      </c>
      <c r="E129" s="12"/>
      <c r="F129">
        <f>(H129+G129)*B3</f>
        <v>6</v>
      </c>
      <c r="G129" s="8"/>
      <c r="H129">
        <f>G133+2</f>
        <v>2</v>
      </c>
    </row>
    <row r="131" spans="3:8" x14ac:dyDescent="0.2">
      <c r="C131" s="1" t="s">
        <v>103</v>
      </c>
    </row>
    <row r="132" spans="3:8" x14ac:dyDescent="0.2">
      <c r="C132" s="14" t="s">
        <v>0</v>
      </c>
      <c r="F132">
        <f>(H132+G132)*B3</f>
        <v>0</v>
      </c>
    </row>
    <row r="133" spans="3:8" x14ac:dyDescent="0.2">
      <c r="C133" s="14" t="s">
        <v>1</v>
      </c>
      <c r="F133">
        <f>(H133+G133)*B3</f>
        <v>30</v>
      </c>
      <c r="H133">
        <v>10</v>
      </c>
    </row>
    <row r="134" spans="3:8" x14ac:dyDescent="0.2">
      <c r="C134" s="14" t="s">
        <v>2</v>
      </c>
      <c r="F134">
        <f>(H134+G134)*B3</f>
        <v>21</v>
      </c>
      <c r="H134">
        <v>7</v>
      </c>
    </row>
    <row r="135" spans="3:8" ht="15.75" x14ac:dyDescent="0.25">
      <c r="C135" s="14" t="s">
        <v>3</v>
      </c>
      <c r="E135" s="10"/>
      <c r="F135">
        <f>(H135+G135)*B3</f>
        <v>15</v>
      </c>
      <c r="H135">
        <v>5</v>
      </c>
    </row>
    <row r="136" spans="3:8" x14ac:dyDescent="0.2">
      <c r="C136" s="14" t="s">
        <v>4</v>
      </c>
      <c r="F136">
        <f>(H136+G136)*B3</f>
        <v>9</v>
      </c>
      <c r="H136">
        <v>3</v>
      </c>
    </row>
    <row r="137" spans="3:8" x14ac:dyDescent="0.2">
      <c r="H137">
        <v>2</v>
      </c>
    </row>
    <row r="138" spans="3:8" x14ac:dyDescent="0.2">
      <c r="C138" s="1" t="s">
        <v>104</v>
      </c>
    </row>
    <row r="139" spans="3:8" x14ac:dyDescent="0.2">
      <c r="C139" s="14" t="s">
        <v>0</v>
      </c>
      <c r="F139">
        <f>(H139+G139)*B3</f>
        <v>0</v>
      </c>
    </row>
    <row r="140" spans="3:8" ht="15.75" x14ac:dyDescent="0.25">
      <c r="C140" s="14" t="s">
        <v>1</v>
      </c>
      <c r="E140" s="10"/>
      <c r="F140">
        <f>(H140+G140)*B3</f>
        <v>0</v>
      </c>
    </row>
    <row r="141" spans="3:8" x14ac:dyDescent="0.2">
      <c r="C141" s="14" t="s">
        <v>2</v>
      </c>
      <c r="F141">
        <f>(H141+G141)*B3</f>
        <v>0</v>
      </c>
    </row>
    <row r="142" spans="3:8" x14ac:dyDescent="0.2">
      <c r="C142" s="14" t="s">
        <v>3</v>
      </c>
      <c r="F142">
        <f>(H142+G142)*B3</f>
        <v>0</v>
      </c>
    </row>
    <row r="143" spans="3:8" ht="15.75" x14ac:dyDescent="0.25">
      <c r="C143" s="14" t="s">
        <v>4</v>
      </c>
      <c r="E143" s="12"/>
      <c r="F143">
        <f>(H143+G143)*B3</f>
        <v>0</v>
      </c>
    </row>
  </sheetData>
  <phoneticPr fontId="1" type="noConversion"/>
  <pageMargins left="0.75" right="0.75" top="1" bottom="1" header="0.5" footer="0.5"/>
  <pageSetup scale="56" orientation="portrait" r:id="rId1"/>
  <headerFooter alignWithMargins="0"/>
  <rowBreaks count="1" manualBreakCount="1">
    <brk id="66" max="16383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3"/>
  <sheetViews>
    <sheetView view="pageBreakPreview" topLeftCell="A121" zoomScale="60" zoomScaleNormal="100" workbookViewId="0">
      <selection activeCell="C140" sqref="C140"/>
    </sheetView>
  </sheetViews>
  <sheetFormatPr defaultRowHeight="12.75" x14ac:dyDescent="0.2"/>
  <cols>
    <col min="1" max="1" width="34.42578125" bestFit="1" customWidth="1"/>
    <col min="2" max="2" width="4" bestFit="1" customWidth="1"/>
    <col min="3" max="3" width="19.5703125" bestFit="1" customWidth="1"/>
    <col min="4" max="4" width="19.5703125" customWidth="1"/>
    <col min="5" max="5" width="30.85546875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1" t="s">
        <v>36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>
        <v>80</v>
      </c>
      <c r="C2" t="s">
        <v>0</v>
      </c>
      <c r="D2">
        <v>63071</v>
      </c>
      <c r="E2" s="10" t="s">
        <v>337</v>
      </c>
      <c r="F2">
        <f>(H2+G2)*B3</f>
        <v>64</v>
      </c>
      <c r="G2" s="8">
        <v>6</v>
      </c>
      <c r="H2">
        <v>10</v>
      </c>
    </row>
    <row r="3" spans="1:8" ht="15.75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4.0</v>
      </c>
      <c r="C3" t="s">
        <v>1</v>
      </c>
      <c r="D3">
        <v>64595</v>
      </c>
      <c r="E3" s="10" t="s">
        <v>167</v>
      </c>
      <c r="F3">
        <f>(H3+G3)*B3</f>
        <v>28</v>
      </c>
      <c r="G3" s="8"/>
      <c r="H3">
        <v>7</v>
      </c>
    </row>
    <row r="4" spans="1:8" ht="16.5" x14ac:dyDescent="0.25">
      <c r="C4" t="s">
        <v>2</v>
      </c>
      <c r="D4">
        <v>62750</v>
      </c>
      <c r="E4" s="40" t="s">
        <v>519</v>
      </c>
      <c r="F4">
        <f>(H4+G4)*B3</f>
        <v>20</v>
      </c>
      <c r="G4" s="8"/>
      <c r="H4">
        <v>5</v>
      </c>
    </row>
    <row r="5" spans="1:8" ht="15.75" x14ac:dyDescent="0.25">
      <c r="C5" t="s">
        <v>3</v>
      </c>
      <c r="D5">
        <v>61563</v>
      </c>
      <c r="E5" s="12" t="s">
        <v>115</v>
      </c>
      <c r="F5">
        <f>(H5+G5)*B3</f>
        <v>12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8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6.5" x14ac:dyDescent="0.25">
      <c r="C9" t="s">
        <v>0</v>
      </c>
      <c r="D9" s="36">
        <v>66604</v>
      </c>
      <c r="E9" s="10" t="s">
        <v>169</v>
      </c>
      <c r="F9">
        <f>(H9+G9)*B3</f>
        <v>56</v>
      </c>
      <c r="G9" s="8">
        <v>4</v>
      </c>
      <c r="H9">
        <v>10</v>
      </c>
    </row>
    <row r="10" spans="1:8" ht="15.75" x14ac:dyDescent="0.25">
      <c r="C10" t="s">
        <v>1</v>
      </c>
      <c r="E10" s="12"/>
      <c r="F10">
        <f>(H10+G10)*B3</f>
        <v>28</v>
      </c>
      <c r="G10" s="8"/>
      <c r="H10">
        <v>7</v>
      </c>
    </row>
    <row r="11" spans="1:8" ht="15.75" x14ac:dyDescent="0.25">
      <c r="C11" t="s">
        <v>2</v>
      </c>
      <c r="E11" s="12"/>
      <c r="F11">
        <f>(H11+G11)*B3</f>
        <v>20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12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8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D16" s="14">
        <v>68002</v>
      </c>
      <c r="E16" s="10" t="s">
        <v>170</v>
      </c>
      <c r="F16">
        <f>(H16+G16)*B3</f>
        <v>44</v>
      </c>
      <c r="G16" s="8">
        <v>1</v>
      </c>
      <c r="H16">
        <v>10</v>
      </c>
    </row>
    <row r="17" spans="1:8" ht="15.75" x14ac:dyDescent="0.25">
      <c r="C17" t="s">
        <v>1</v>
      </c>
      <c r="E17" s="10"/>
      <c r="F17">
        <f>(H17+G17)*B3</f>
        <v>28</v>
      </c>
      <c r="G17" s="8"/>
      <c r="H17">
        <v>7</v>
      </c>
    </row>
    <row r="18" spans="1:8" ht="15.75" x14ac:dyDescent="0.25">
      <c r="C18" t="s">
        <v>2</v>
      </c>
      <c r="E18" s="10"/>
      <c r="F18">
        <f>(H18+G18)*B3</f>
        <v>20</v>
      </c>
      <c r="G18" s="8"/>
      <c r="H18">
        <v>5</v>
      </c>
    </row>
    <row r="19" spans="1:8" ht="15.75" x14ac:dyDescent="0.25">
      <c r="C19" t="s">
        <v>3</v>
      </c>
      <c r="E19" s="10"/>
      <c r="F19">
        <f>(H19+G19)*B3</f>
        <v>12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8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ht="15.75" x14ac:dyDescent="0.25">
      <c r="C23" t="s">
        <v>0</v>
      </c>
      <c r="D23">
        <v>67450</v>
      </c>
      <c r="E23" s="10" t="s">
        <v>172</v>
      </c>
      <c r="F23">
        <f>(H23+G23)*B3</f>
        <v>48</v>
      </c>
      <c r="G23" s="8">
        <v>2</v>
      </c>
      <c r="H23">
        <v>10</v>
      </c>
    </row>
    <row r="24" spans="1:8" ht="15.75" x14ac:dyDescent="0.25">
      <c r="C24" t="s">
        <v>1</v>
      </c>
      <c r="D24">
        <v>67822</v>
      </c>
      <c r="E24" s="10" t="s">
        <v>495</v>
      </c>
      <c r="F24">
        <f>(H24+G24)*B3</f>
        <v>28</v>
      </c>
      <c r="G24" s="8"/>
      <c r="H24">
        <v>7</v>
      </c>
    </row>
    <row r="25" spans="1:8" ht="15.75" x14ac:dyDescent="0.25">
      <c r="C25" t="s">
        <v>2</v>
      </c>
      <c r="D25">
        <v>67424</v>
      </c>
      <c r="E25" s="10" t="s">
        <v>118</v>
      </c>
      <c r="F25">
        <f>(H25+G25)*B3</f>
        <v>20</v>
      </c>
      <c r="G25" s="8"/>
      <c r="H25">
        <v>5</v>
      </c>
    </row>
    <row r="26" spans="1:8" ht="15.75" x14ac:dyDescent="0.25">
      <c r="C26" t="s">
        <v>3</v>
      </c>
      <c r="D26" s="14" t="s">
        <v>126</v>
      </c>
      <c r="E26" s="10" t="s">
        <v>496</v>
      </c>
      <c r="F26">
        <f>(H26+G26)*B3</f>
        <v>12</v>
      </c>
      <c r="G26" s="8"/>
      <c r="H26">
        <v>3</v>
      </c>
    </row>
    <row r="27" spans="1:8" ht="15.75" x14ac:dyDescent="0.25">
      <c r="C27" t="s">
        <v>4</v>
      </c>
      <c r="D27" s="14">
        <v>68015</v>
      </c>
      <c r="E27" s="10" t="s">
        <v>497</v>
      </c>
      <c r="F27">
        <f>(H27+G27)*B3</f>
        <v>8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2" t="s">
        <v>22</v>
      </c>
      <c r="D29" s="2"/>
      <c r="E29" s="12"/>
      <c r="G29" s="8"/>
    </row>
    <row r="30" spans="1:8" ht="15.75" x14ac:dyDescent="0.25">
      <c r="B30" s="3"/>
      <c r="C30" t="s">
        <v>0</v>
      </c>
      <c r="D30">
        <v>68008</v>
      </c>
      <c r="E30" s="10" t="s">
        <v>338</v>
      </c>
      <c r="F30">
        <f>(H30+G30)*B3</f>
        <v>40</v>
      </c>
      <c r="G30" s="8"/>
      <c r="H30">
        <v>10</v>
      </c>
    </row>
    <row r="31" spans="1:8" ht="15.75" x14ac:dyDescent="0.25">
      <c r="B31" s="3"/>
      <c r="C31" t="s">
        <v>1</v>
      </c>
      <c r="D31" s="14">
        <v>67979</v>
      </c>
      <c r="E31" s="10" t="s">
        <v>498</v>
      </c>
      <c r="F31">
        <f>(H31+G31)*B3</f>
        <v>28</v>
      </c>
      <c r="G31" s="8"/>
      <c r="H31">
        <v>7</v>
      </c>
    </row>
    <row r="32" spans="1:8" ht="15.75" x14ac:dyDescent="0.25">
      <c r="B32" s="3"/>
      <c r="C32" t="s">
        <v>2</v>
      </c>
      <c r="D32" s="14" t="s">
        <v>126</v>
      </c>
      <c r="E32" s="10" t="s">
        <v>499</v>
      </c>
      <c r="F32">
        <f>(H32+G32)*B3</f>
        <v>20</v>
      </c>
      <c r="G32" s="8"/>
      <c r="H32">
        <v>5</v>
      </c>
    </row>
    <row r="33" spans="2:8" ht="15.75" x14ac:dyDescent="0.25">
      <c r="B33" s="3"/>
      <c r="C33" t="s">
        <v>3</v>
      </c>
      <c r="D33" s="14">
        <v>68010</v>
      </c>
      <c r="E33" s="10" t="s">
        <v>177</v>
      </c>
      <c r="F33">
        <f>(H33+G33)*B3</f>
        <v>12</v>
      </c>
      <c r="G33" s="8"/>
      <c r="H33">
        <v>3</v>
      </c>
    </row>
    <row r="34" spans="2:8" ht="15.75" x14ac:dyDescent="0.25">
      <c r="B34" s="3"/>
      <c r="C34" t="s">
        <v>4</v>
      </c>
      <c r="D34" s="14" t="s">
        <v>117</v>
      </c>
      <c r="E34" s="10" t="s">
        <v>444</v>
      </c>
      <c r="F34">
        <f>(H34+G34)*B3</f>
        <v>8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D37" s="14"/>
      <c r="E37" s="10"/>
      <c r="F37">
        <f>(H37+G37)*B3</f>
        <v>40</v>
      </c>
      <c r="G37" s="8"/>
      <c r="H37">
        <v>10</v>
      </c>
    </row>
    <row r="38" spans="2:8" ht="15.75" x14ac:dyDescent="0.25">
      <c r="B38" s="3"/>
      <c r="C38" t="s">
        <v>1</v>
      </c>
      <c r="E38" s="10"/>
      <c r="F38">
        <f>(H38+G38)*B3</f>
        <v>28</v>
      </c>
      <c r="G38" s="8"/>
      <c r="H38">
        <v>7</v>
      </c>
    </row>
    <row r="39" spans="2:8" ht="15.75" x14ac:dyDescent="0.25">
      <c r="C39" t="s">
        <v>2</v>
      </c>
      <c r="E39" s="10"/>
      <c r="F39">
        <f>(H39+G39)*B3</f>
        <v>20</v>
      </c>
      <c r="G39" s="8"/>
      <c r="H39">
        <v>5</v>
      </c>
    </row>
    <row r="40" spans="2:8" ht="15.75" x14ac:dyDescent="0.25">
      <c r="C40" t="s">
        <v>3</v>
      </c>
      <c r="D40" s="14"/>
      <c r="E40" s="10"/>
      <c r="F40">
        <f>(H40+G40)*B3</f>
        <v>12</v>
      </c>
      <c r="G40" s="8"/>
      <c r="H40">
        <v>3</v>
      </c>
    </row>
    <row r="41" spans="2:8" ht="15.75" x14ac:dyDescent="0.25">
      <c r="C41" t="s">
        <v>4</v>
      </c>
      <c r="D41" s="14"/>
      <c r="E41" s="10"/>
      <c r="F41">
        <f>(H41+G41)*B3</f>
        <v>8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 t="s">
        <v>32</v>
      </c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ht="15.75" x14ac:dyDescent="0.25">
      <c r="C45" t="s">
        <v>0</v>
      </c>
      <c r="D45">
        <v>116421</v>
      </c>
      <c r="E45" s="10" t="s">
        <v>191</v>
      </c>
      <c r="F45">
        <f>(H45+G45)*B3</f>
        <v>40</v>
      </c>
      <c r="G45" s="8"/>
      <c r="H45">
        <v>10</v>
      </c>
    </row>
    <row r="46" spans="2:8" ht="15.75" x14ac:dyDescent="0.25">
      <c r="C46" t="s">
        <v>1</v>
      </c>
      <c r="D46">
        <v>121406</v>
      </c>
      <c r="E46" s="10" t="s">
        <v>158</v>
      </c>
      <c r="F46">
        <f>(H46+G46)*B3</f>
        <v>28</v>
      </c>
      <c r="G46" s="8"/>
      <c r="H46">
        <v>7</v>
      </c>
    </row>
    <row r="47" spans="2:8" ht="15.75" x14ac:dyDescent="0.25">
      <c r="C47" t="s">
        <v>2</v>
      </c>
      <c r="D47">
        <v>-1041095</v>
      </c>
      <c r="E47" s="10" t="s">
        <v>159</v>
      </c>
      <c r="F47">
        <f>(H47+G47)*B3</f>
        <v>20</v>
      </c>
      <c r="G47" s="8"/>
      <c r="H47">
        <v>5</v>
      </c>
    </row>
    <row r="48" spans="2:8" ht="15.75" x14ac:dyDescent="0.25">
      <c r="C48" t="s">
        <v>3</v>
      </c>
      <c r="E48" s="10"/>
      <c r="F48">
        <f>(H48+G48)*B3</f>
        <v>12</v>
      </c>
      <c r="G48" s="8"/>
      <c r="H48">
        <v>3</v>
      </c>
    </row>
    <row r="49" spans="3:8" ht="15.75" x14ac:dyDescent="0.25">
      <c r="C49" t="s">
        <v>4</v>
      </c>
      <c r="D49">
        <v>109527</v>
      </c>
      <c r="E49" s="10" t="s">
        <v>193</v>
      </c>
      <c r="F49">
        <f>(H49+G49)*B3</f>
        <v>8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2" t="s">
        <v>33</v>
      </c>
      <c r="D52" s="2"/>
      <c r="E52" s="12"/>
      <c r="G52" s="8"/>
    </row>
    <row r="53" spans="3:8" ht="15.75" x14ac:dyDescent="0.25">
      <c r="C53" t="s">
        <v>0</v>
      </c>
      <c r="D53">
        <v>121475</v>
      </c>
      <c r="E53" s="10" t="s">
        <v>196</v>
      </c>
      <c r="F53">
        <f>(H53+G53)*B3</f>
        <v>56</v>
      </c>
      <c r="G53" s="8">
        <v>4</v>
      </c>
      <c r="H53">
        <v>10</v>
      </c>
    </row>
    <row r="54" spans="3:8" ht="15.75" x14ac:dyDescent="0.25">
      <c r="C54" t="s">
        <v>1</v>
      </c>
      <c r="D54" s="14">
        <v>125034</v>
      </c>
      <c r="E54" s="10" t="s">
        <v>349</v>
      </c>
      <c r="F54">
        <f>(H54+G54)*B3</f>
        <v>28</v>
      </c>
      <c r="G54" s="8"/>
      <c r="H54">
        <v>7</v>
      </c>
    </row>
    <row r="55" spans="3:8" ht="15.75" x14ac:dyDescent="0.25">
      <c r="C55" t="s">
        <v>2</v>
      </c>
      <c r="D55">
        <v>121623</v>
      </c>
      <c r="E55" s="10" t="s">
        <v>127</v>
      </c>
      <c r="F55">
        <f>(H55+G55)*B3</f>
        <v>20</v>
      </c>
      <c r="G55" s="8"/>
      <c r="H55">
        <v>5</v>
      </c>
    </row>
    <row r="56" spans="3:8" ht="15.75" x14ac:dyDescent="0.25">
      <c r="C56" t="s">
        <v>3</v>
      </c>
      <c r="E56" s="10"/>
      <c r="F56">
        <f>(H56+G56)*B3</f>
        <v>12</v>
      </c>
      <c r="G56" s="8"/>
      <c r="H56">
        <v>3</v>
      </c>
    </row>
    <row r="57" spans="3:8" ht="15.75" x14ac:dyDescent="0.25">
      <c r="C57" t="s">
        <v>4</v>
      </c>
      <c r="D57" s="14"/>
      <c r="E57" s="10"/>
      <c r="F57">
        <f>(H57+G57)*B3</f>
        <v>8</v>
      </c>
      <c r="G57" s="8"/>
      <c r="H57">
        <v>2</v>
      </c>
    </row>
    <row r="58" spans="3:8" ht="15.75" x14ac:dyDescent="0.25">
      <c r="E58" s="12"/>
      <c r="G58" s="8"/>
    </row>
    <row r="59" spans="3:8" ht="15.75" x14ac:dyDescent="0.25">
      <c r="C59" s="1" t="s">
        <v>25</v>
      </c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5.75" x14ac:dyDescent="0.25">
      <c r="C61" t="s">
        <v>0</v>
      </c>
      <c r="E61" s="10"/>
      <c r="F61">
        <f>(H61+G61)*B3</f>
        <v>40</v>
      </c>
      <c r="G61" s="8"/>
      <c r="H61">
        <v>10</v>
      </c>
    </row>
    <row r="62" spans="3:8" ht="15.75" x14ac:dyDescent="0.25">
      <c r="C62" t="s">
        <v>1</v>
      </c>
      <c r="E62" s="10"/>
      <c r="F62">
        <f>(H62+G62)*B3</f>
        <v>28</v>
      </c>
      <c r="G62" s="8"/>
      <c r="H62">
        <v>7</v>
      </c>
    </row>
    <row r="63" spans="3:8" ht="15.75" x14ac:dyDescent="0.25">
      <c r="C63" t="s">
        <v>2</v>
      </c>
      <c r="E63" s="10"/>
      <c r="F63">
        <f>(H63+G63)*B3</f>
        <v>20</v>
      </c>
      <c r="G63" s="8"/>
      <c r="H63">
        <v>5</v>
      </c>
    </row>
    <row r="64" spans="3:8" ht="15.75" x14ac:dyDescent="0.25">
      <c r="C64" t="s">
        <v>3</v>
      </c>
      <c r="D64">
        <v>123358</v>
      </c>
      <c r="E64" s="10" t="s">
        <v>199</v>
      </c>
      <c r="F64">
        <f>(H64+G64)*B3</f>
        <v>12</v>
      </c>
      <c r="G64" s="8"/>
      <c r="H64">
        <v>3</v>
      </c>
    </row>
    <row r="65" spans="3:8" ht="15.75" x14ac:dyDescent="0.25">
      <c r="C65" t="s">
        <v>4</v>
      </c>
      <c r="E65" s="10"/>
      <c r="F65">
        <f>(H65+G65)*B3</f>
        <v>8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5.75" x14ac:dyDescent="0.25">
      <c r="C69" t="s">
        <v>0</v>
      </c>
      <c r="E69" s="10"/>
      <c r="F69">
        <f>(H69+G69)*B3</f>
        <v>40</v>
      </c>
      <c r="G69" s="8"/>
      <c r="H69">
        <v>10</v>
      </c>
    </row>
    <row r="70" spans="3:8" ht="15.75" x14ac:dyDescent="0.25">
      <c r="C70" t="s">
        <v>1</v>
      </c>
      <c r="E70" s="10"/>
      <c r="F70">
        <f>(H70+G70)*B3</f>
        <v>28</v>
      </c>
      <c r="G70" s="8"/>
      <c r="H70">
        <v>7</v>
      </c>
    </row>
    <row r="71" spans="3:8" ht="15.75" x14ac:dyDescent="0.25">
      <c r="C71" t="s">
        <v>2</v>
      </c>
      <c r="E71" s="10"/>
      <c r="F71">
        <f>(H71+G71)*B3</f>
        <v>20</v>
      </c>
      <c r="G71" s="8"/>
      <c r="H71">
        <v>5</v>
      </c>
    </row>
    <row r="72" spans="3:8" ht="15.75" x14ac:dyDescent="0.25">
      <c r="C72" t="s">
        <v>3</v>
      </c>
      <c r="D72">
        <v>124723</v>
      </c>
      <c r="E72" s="10" t="s">
        <v>131</v>
      </c>
      <c r="F72">
        <f>(H72+G72)*B3</f>
        <v>12</v>
      </c>
      <c r="G72" s="8"/>
      <c r="H72">
        <v>3</v>
      </c>
    </row>
    <row r="73" spans="3:8" x14ac:dyDescent="0.2">
      <c r="C73" t="s">
        <v>4</v>
      </c>
      <c r="D73">
        <v>124922</v>
      </c>
      <c r="E73" s="14" t="s">
        <v>201</v>
      </c>
      <c r="F73">
        <f>(H73+G73)*B3</f>
        <v>8</v>
      </c>
      <c r="G73" s="8"/>
      <c r="H73">
        <v>2</v>
      </c>
    </row>
    <row r="74" spans="3:8" ht="15.75" x14ac:dyDescent="0.25">
      <c r="E74" s="12"/>
      <c r="G74" s="8"/>
    </row>
    <row r="75" spans="3:8" ht="15.75" x14ac:dyDescent="0.25">
      <c r="C75" s="2" t="s">
        <v>27</v>
      </c>
      <c r="D75" s="2"/>
      <c r="E75" s="12"/>
      <c r="G75" s="8"/>
    </row>
    <row r="76" spans="3:8" ht="15.75" x14ac:dyDescent="0.25">
      <c r="C76" t="s">
        <v>0</v>
      </c>
      <c r="D76">
        <v>-1042918</v>
      </c>
      <c r="E76" s="10" t="s">
        <v>132</v>
      </c>
      <c r="F76">
        <f>(H76+G76)*B3</f>
        <v>64</v>
      </c>
      <c r="G76" s="8">
        <v>6</v>
      </c>
      <c r="H76">
        <v>10</v>
      </c>
    </row>
    <row r="77" spans="3:8" ht="15.75" x14ac:dyDescent="0.25">
      <c r="C77" t="s">
        <v>1</v>
      </c>
      <c r="D77">
        <v>127919</v>
      </c>
      <c r="E77" s="10" t="s">
        <v>204</v>
      </c>
      <c r="F77">
        <f>(H77+G77)*B3</f>
        <v>28</v>
      </c>
      <c r="G77" s="8"/>
      <c r="H77">
        <v>7</v>
      </c>
    </row>
    <row r="78" spans="3:8" ht="15.75" x14ac:dyDescent="0.25">
      <c r="C78" t="s">
        <v>2</v>
      </c>
      <c r="D78">
        <v>127357</v>
      </c>
      <c r="E78" s="10" t="s">
        <v>133</v>
      </c>
      <c r="F78">
        <f>(H78+G78)*B3</f>
        <v>20</v>
      </c>
      <c r="G78" s="8"/>
      <c r="H78">
        <v>5</v>
      </c>
    </row>
    <row r="79" spans="3:8" ht="15.75" x14ac:dyDescent="0.25">
      <c r="C79" t="s">
        <v>3</v>
      </c>
      <c r="D79">
        <v>124951</v>
      </c>
      <c r="E79" s="10" t="s">
        <v>134</v>
      </c>
      <c r="F79">
        <f>(H79+G79)*B3</f>
        <v>12</v>
      </c>
      <c r="G79" s="8"/>
      <c r="H79">
        <v>3</v>
      </c>
    </row>
    <row r="80" spans="3:8" ht="15.75" x14ac:dyDescent="0.25">
      <c r="C80" t="s">
        <v>4</v>
      </c>
      <c r="D80" s="14">
        <v>-1043169</v>
      </c>
      <c r="E80" s="10" t="s">
        <v>503</v>
      </c>
      <c r="F80">
        <f>(H80+G80)*B3</f>
        <v>8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2"/>
      <c r="E82" s="12"/>
      <c r="G82" s="8"/>
    </row>
    <row r="83" spans="3:8" ht="15.75" x14ac:dyDescent="0.25">
      <c r="C83" t="s">
        <v>0</v>
      </c>
      <c r="D83">
        <v>126349</v>
      </c>
      <c r="E83" s="10" t="s">
        <v>137</v>
      </c>
      <c r="F83">
        <f>(H83+G83)*B3</f>
        <v>48</v>
      </c>
      <c r="G83" s="8">
        <v>2</v>
      </c>
      <c r="H83">
        <v>10</v>
      </c>
    </row>
    <row r="84" spans="3:8" ht="15.75" x14ac:dyDescent="0.25">
      <c r="C84" t="s">
        <v>1</v>
      </c>
      <c r="D84" s="14">
        <v>126573</v>
      </c>
      <c r="E84" s="10" t="s">
        <v>140</v>
      </c>
      <c r="F84">
        <f>(H84+G84)*B3</f>
        <v>32</v>
      </c>
      <c r="G84" s="8">
        <v>1</v>
      </c>
      <c r="H84">
        <v>7</v>
      </c>
    </row>
    <row r="85" spans="3:8" ht="15.75" x14ac:dyDescent="0.25">
      <c r="C85" t="s">
        <v>2</v>
      </c>
      <c r="D85" s="14" t="s">
        <v>126</v>
      </c>
      <c r="E85" s="10" t="s">
        <v>504</v>
      </c>
      <c r="F85">
        <f>(H85+G85)*B3</f>
        <v>20</v>
      </c>
      <c r="G85" s="8"/>
      <c r="H85">
        <v>5</v>
      </c>
    </row>
    <row r="86" spans="3:8" ht="15.75" x14ac:dyDescent="0.25">
      <c r="C86" t="s">
        <v>3</v>
      </c>
      <c r="D86" s="14">
        <v>126691</v>
      </c>
      <c r="E86" s="10" t="s">
        <v>505</v>
      </c>
      <c r="F86">
        <f>(H86+G86)*B3</f>
        <v>12</v>
      </c>
      <c r="G86" s="8"/>
      <c r="H86">
        <v>3</v>
      </c>
    </row>
    <row r="87" spans="3:8" ht="15.75" x14ac:dyDescent="0.25">
      <c r="C87" t="s">
        <v>4</v>
      </c>
      <c r="D87" s="14">
        <v>126162</v>
      </c>
      <c r="E87" s="10" t="s">
        <v>352</v>
      </c>
      <c r="F87">
        <f>(H87+G87)*B3</f>
        <v>8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5.75" x14ac:dyDescent="0.25">
      <c r="C90" t="s">
        <v>0</v>
      </c>
      <c r="D90" s="14">
        <v>127405</v>
      </c>
      <c r="E90" s="10" t="s">
        <v>451</v>
      </c>
      <c r="F90">
        <f>(H90+G90)*B3</f>
        <v>40</v>
      </c>
      <c r="G90" s="8"/>
      <c r="H90">
        <v>10</v>
      </c>
    </row>
    <row r="91" spans="3:8" ht="15.75" x14ac:dyDescent="0.25">
      <c r="C91" t="s">
        <v>1</v>
      </c>
      <c r="D91" s="14">
        <v>128308</v>
      </c>
      <c r="E91" s="10" t="s">
        <v>211</v>
      </c>
      <c r="F91">
        <f>(H91+G91)*B3</f>
        <v>28</v>
      </c>
      <c r="G91" s="8"/>
      <c r="H91">
        <v>7</v>
      </c>
    </row>
    <row r="92" spans="3:8" ht="15.75" x14ac:dyDescent="0.25">
      <c r="C92" t="s">
        <v>2</v>
      </c>
      <c r="D92" s="14" t="s">
        <v>126</v>
      </c>
      <c r="E92" s="10" t="s">
        <v>509</v>
      </c>
      <c r="F92">
        <f>(H92+G92)*B3</f>
        <v>20</v>
      </c>
      <c r="G92" s="8"/>
      <c r="H92">
        <v>5</v>
      </c>
    </row>
    <row r="93" spans="3:8" ht="15.75" x14ac:dyDescent="0.25">
      <c r="C93" t="s">
        <v>3</v>
      </c>
      <c r="D93" s="14">
        <v>127697</v>
      </c>
      <c r="E93" s="10" t="s">
        <v>510</v>
      </c>
      <c r="F93">
        <f>(H93+G93)*B3</f>
        <v>12</v>
      </c>
      <c r="G93" s="8"/>
      <c r="H93">
        <v>3</v>
      </c>
    </row>
    <row r="94" spans="3:8" ht="15.75" x14ac:dyDescent="0.25">
      <c r="C94" t="s">
        <v>4</v>
      </c>
      <c r="D94" s="14">
        <v>128016</v>
      </c>
      <c r="E94" s="10" t="s">
        <v>249</v>
      </c>
      <c r="F94">
        <f>(H94+G94)*B3</f>
        <v>8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2" t="s">
        <v>13</v>
      </c>
      <c r="D96" s="2"/>
      <c r="E96" s="12"/>
      <c r="G96" s="8"/>
    </row>
    <row r="97" spans="3:8" ht="15.75" x14ac:dyDescent="0.25">
      <c r="C97" t="s">
        <v>0</v>
      </c>
      <c r="D97" s="14" t="s">
        <v>117</v>
      </c>
      <c r="E97" s="10" t="s">
        <v>506</v>
      </c>
      <c r="F97">
        <f>(H97+G97)*B3</f>
        <v>40</v>
      </c>
      <c r="G97" s="8"/>
      <c r="H97">
        <f>G100+10</f>
        <v>10</v>
      </c>
    </row>
    <row r="98" spans="3:8" ht="15.75" x14ac:dyDescent="0.25">
      <c r="C98" t="s">
        <v>1</v>
      </c>
      <c r="D98" s="14">
        <v>128663</v>
      </c>
      <c r="E98" s="10" t="s">
        <v>216</v>
      </c>
      <c r="F98">
        <f>(H98+G98)*B3</f>
        <v>28</v>
      </c>
      <c r="G98" s="8"/>
      <c r="H98">
        <f>G101+7</f>
        <v>7</v>
      </c>
    </row>
    <row r="99" spans="3:8" ht="15.75" x14ac:dyDescent="0.25">
      <c r="C99" t="s">
        <v>2</v>
      </c>
      <c r="D99" s="14" t="s">
        <v>126</v>
      </c>
      <c r="E99" s="10" t="s">
        <v>507</v>
      </c>
      <c r="F99">
        <f>(H99+G99)*B3</f>
        <v>20</v>
      </c>
      <c r="G99" s="8"/>
      <c r="H99">
        <f>G102+5</f>
        <v>5</v>
      </c>
    </row>
    <row r="100" spans="3:8" ht="15.75" x14ac:dyDescent="0.25">
      <c r="C100" t="s">
        <v>3</v>
      </c>
      <c r="D100" s="14" t="s">
        <v>126</v>
      </c>
      <c r="E100" s="10" t="s">
        <v>354</v>
      </c>
      <c r="F100">
        <f>(H100+G100)*B3</f>
        <v>12</v>
      </c>
      <c r="G100" s="8"/>
      <c r="H100">
        <f>G103+3</f>
        <v>3</v>
      </c>
    </row>
    <row r="101" spans="3:8" ht="15.75" x14ac:dyDescent="0.25">
      <c r="C101" t="s">
        <v>4</v>
      </c>
      <c r="D101" s="14">
        <v>128605</v>
      </c>
      <c r="E101" s="10" t="s">
        <v>508</v>
      </c>
      <c r="F101">
        <f>(H101+G101)*B3</f>
        <v>8</v>
      </c>
      <c r="G101" s="8"/>
      <c r="H101">
        <f>G104+2</f>
        <v>2</v>
      </c>
    </row>
    <row r="102" spans="3:8" ht="15.75" x14ac:dyDescent="0.25">
      <c r="E102" s="12"/>
      <c r="G102" s="8"/>
    </row>
    <row r="103" spans="3:8" ht="15.75" x14ac:dyDescent="0.25">
      <c r="C103" s="2" t="s">
        <v>14</v>
      </c>
      <c r="D103" s="2"/>
      <c r="E103" s="12"/>
      <c r="G103" s="8"/>
    </row>
    <row r="104" spans="3:8" ht="15.75" x14ac:dyDescent="0.25">
      <c r="C104" t="s">
        <v>0</v>
      </c>
      <c r="E104" s="10"/>
      <c r="F104">
        <f>(H104+G104)*B3</f>
        <v>40</v>
      </c>
      <c r="G104" s="8"/>
      <c r="H104">
        <f>G108+10</f>
        <v>10</v>
      </c>
    </row>
    <row r="105" spans="3:8" ht="15.75" x14ac:dyDescent="0.25">
      <c r="C105" t="s">
        <v>1</v>
      </c>
      <c r="E105" s="10"/>
      <c r="F105">
        <f>(H105+G105)*B3</f>
        <v>28</v>
      </c>
      <c r="G105" s="8"/>
      <c r="H105">
        <f>G109+7</f>
        <v>7</v>
      </c>
    </row>
    <row r="106" spans="3:8" ht="15.75" x14ac:dyDescent="0.25">
      <c r="C106" t="s">
        <v>2</v>
      </c>
      <c r="E106" s="10"/>
      <c r="F106">
        <f>(H106+G106)*B3</f>
        <v>20</v>
      </c>
      <c r="G106" s="8"/>
      <c r="H106">
        <f>G110+5</f>
        <v>5</v>
      </c>
    </row>
    <row r="107" spans="3:8" ht="15.75" x14ac:dyDescent="0.25">
      <c r="C107" t="s">
        <v>3</v>
      </c>
      <c r="E107" s="10"/>
      <c r="F107">
        <f>(H107+G107)*B3</f>
        <v>28</v>
      </c>
      <c r="G107" s="8"/>
      <c r="H107">
        <f>G111+3</f>
        <v>7</v>
      </c>
    </row>
    <row r="108" spans="3:8" ht="15.75" x14ac:dyDescent="0.25">
      <c r="C108" t="s">
        <v>4</v>
      </c>
      <c r="E108" s="10"/>
      <c r="F108">
        <f>(H108+G108)*B3</f>
        <v>20</v>
      </c>
      <c r="G108" s="8"/>
      <c r="H108">
        <f>G112+2</f>
        <v>5</v>
      </c>
    </row>
    <row r="109" spans="3:8" ht="15.75" x14ac:dyDescent="0.25">
      <c r="E109" s="12"/>
      <c r="G109" s="8"/>
    </row>
    <row r="110" spans="3:8" ht="15.75" x14ac:dyDescent="0.25">
      <c r="C110" s="1" t="s">
        <v>79</v>
      </c>
      <c r="D110" s="2"/>
      <c r="E110" s="12"/>
      <c r="G110" s="8"/>
    </row>
    <row r="111" spans="3:8" ht="15.75" x14ac:dyDescent="0.25">
      <c r="C111" t="s">
        <v>0</v>
      </c>
      <c r="D111" s="14" t="s">
        <v>91</v>
      </c>
      <c r="E111" s="10" t="s">
        <v>221</v>
      </c>
      <c r="F111">
        <f>(H111+G111)*B3</f>
        <v>56</v>
      </c>
      <c r="G111" s="8">
        <v>4</v>
      </c>
      <c r="H111">
        <v>10</v>
      </c>
    </row>
    <row r="112" spans="3:8" ht="15.75" x14ac:dyDescent="0.25">
      <c r="C112" t="s">
        <v>1</v>
      </c>
      <c r="D112" s="14" t="s">
        <v>91</v>
      </c>
      <c r="E112" s="10" t="s">
        <v>511</v>
      </c>
      <c r="F112">
        <f>(H112+G112)*B3</f>
        <v>40</v>
      </c>
      <c r="G112" s="8">
        <v>3</v>
      </c>
      <c r="H112">
        <v>7</v>
      </c>
    </row>
    <row r="113" spans="1:8" ht="15.75" x14ac:dyDescent="0.25">
      <c r="C113" t="s">
        <v>2</v>
      </c>
      <c r="D113" s="14" t="s">
        <v>91</v>
      </c>
      <c r="E113" s="10" t="s">
        <v>512</v>
      </c>
      <c r="F113">
        <f>(H113+G113)*B3</f>
        <v>20</v>
      </c>
      <c r="G113" s="8"/>
      <c r="H113">
        <f>G117+5</f>
        <v>5</v>
      </c>
    </row>
    <row r="114" spans="1:8" ht="15.75" x14ac:dyDescent="0.25">
      <c r="C114" t="s">
        <v>3</v>
      </c>
      <c r="D114" s="14" t="s">
        <v>91</v>
      </c>
      <c r="E114" s="10" t="s">
        <v>512</v>
      </c>
      <c r="F114">
        <f>(H114+G114)*B3</f>
        <v>12</v>
      </c>
      <c r="G114" s="8"/>
      <c r="H114">
        <f>G118+3</f>
        <v>3</v>
      </c>
    </row>
    <row r="115" spans="1:8" ht="15.75" x14ac:dyDescent="0.25">
      <c r="C115" t="s">
        <v>4</v>
      </c>
      <c r="E115" s="10"/>
      <c r="F115">
        <f>(H115+G115)*B3</f>
        <v>40</v>
      </c>
      <c r="G115" s="8"/>
      <c r="H115">
        <v>10</v>
      </c>
    </row>
    <row r="116" spans="1:8" ht="15.75" x14ac:dyDescent="0.25">
      <c r="E116" s="12"/>
      <c r="G116" s="8"/>
    </row>
    <row r="117" spans="1:8" ht="15.75" x14ac:dyDescent="0.25">
      <c r="C117" s="1" t="s">
        <v>80</v>
      </c>
      <c r="D117" s="2"/>
      <c r="E117" s="12"/>
      <c r="G117" s="8"/>
    </row>
    <row r="118" spans="1:8" ht="14.25" x14ac:dyDescent="0.2">
      <c r="C118" t="s">
        <v>0</v>
      </c>
      <c r="D118" s="14" t="s">
        <v>91</v>
      </c>
      <c r="E118" s="38" t="s">
        <v>224</v>
      </c>
      <c r="F118">
        <f>(H118+G118)*B3</f>
        <v>40</v>
      </c>
      <c r="G118" s="8"/>
      <c r="H118">
        <f>G122+10</f>
        <v>10</v>
      </c>
    </row>
    <row r="119" spans="1:8" ht="15.75" x14ac:dyDescent="0.25">
      <c r="C119" t="s">
        <v>1</v>
      </c>
      <c r="E119" s="12"/>
      <c r="F119">
        <f>(H119+G119)*B3</f>
        <v>28</v>
      </c>
      <c r="G119" s="8"/>
      <c r="H119">
        <f>G123+7</f>
        <v>7</v>
      </c>
    </row>
    <row r="120" spans="1:8" ht="15.75" x14ac:dyDescent="0.25">
      <c r="C120" t="s">
        <v>2</v>
      </c>
      <c r="E120" s="12"/>
      <c r="F120">
        <f>(H120+G120)*B3</f>
        <v>20</v>
      </c>
      <c r="G120" s="8"/>
      <c r="H120">
        <f>G124+5</f>
        <v>5</v>
      </c>
    </row>
    <row r="121" spans="1:8" ht="15.75" x14ac:dyDescent="0.25">
      <c r="C121" t="s">
        <v>3</v>
      </c>
      <c r="E121" s="12"/>
      <c r="F121">
        <f>(H121+G121)*B3</f>
        <v>12</v>
      </c>
      <c r="G121" s="8"/>
      <c r="H121">
        <f>G125+3</f>
        <v>3</v>
      </c>
    </row>
    <row r="122" spans="1:8" ht="15.75" x14ac:dyDescent="0.25">
      <c r="C122" t="s">
        <v>4</v>
      </c>
      <c r="E122" s="12"/>
      <c r="F122">
        <f>(H122+G122)*B3</f>
        <v>8</v>
      </c>
      <c r="G122" s="8"/>
      <c r="H122">
        <f>G126+2</f>
        <v>2</v>
      </c>
    </row>
    <row r="123" spans="1:8" ht="15.75" x14ac:dyDescent="0.25">
      <c r="A123" s="17"/>
      <c r="E123" s="10"/>
    </row>
    <row r="124" spans="1:8" ht="15.75" x14ac:dyDescent="0.25">
      <c r="A124" s="18"/>
      <c r="C124" s="2" t="s">
        <v>48</v>
      </c>
      <c r="D124" s="2"/>
      <c r="E124" s="12"/>
      <c r="G124" s="8"/>
    </row>
    <row r="125" spans="1:8" ht="15.75" x14ac:dyDescent="0.25">
      <c r="A125" s="18"/>
      <c r="C125" t="s">
        <v>0</v>
      </c>
      <c r="E125" s="10"/>
      <c r="F125">
        <f>(H125+G125)*B3</f>
        <v>40</v>
      </c>
      <c r="G125" s="8"/>
      <c r="H125">
        <f>G129+10</f>
        <v>10</v>
      </c>
    </row>
    <row r="126" spans="1:8" ht="15.75" x14ac:dyDescent="0.25">
      <c r="A126" s="18"/>
      <c r="C126" t="s">
        <v>1</v>
      </c>
      <c r="E126" s="12"/>
      <c r="F126">
        <f>(H126+G126)*B3</f>
        <v>28</v>
      </c>
      <c r="G126" s="8"/>
      <c r="H126">
        <f>G130+7</f>
        <v>7</v>
      </c>
    </row>
    <row r="127" spans="1:8" ht="15.75" x14ac:dyDescent="0.25">
      <c r="A127" s="18"/>
      <c r="C127" t="s">
        <v>2</v>
      </c>
      <c r="E127" s="12"/>
      <c r="F127">
        <f>(H127+G127)*B3</f>
        <v>20</v>
      </c>
      <c r="G127" s="8"/>
      <c r="H127">
        <f>G131+5</f>
        <v>5</v>
      </c>
    </row>
    <row r="128" spans="1:8" ht="15.75" x14ac:dyDescent="0.25">
      <c r="C128" t="s">
        <v>3</v>
      </c>
      <c r="E128" s="12"/>
      <c r="F128">
        <f>(H128+G128)*B3</f>
        <v>12</v>
      </c>
      <c r="G128" s="8"/>
      <c r="H128">
        <f>G132+3</f>
        <v>3</v>
      </c>
    </row>
    <row r="129" spans="3:8" ht="15.75" x14ac:dyDescent="0.25">
      <c r="C129" t="s">
        <v>4</v>
      </c>
      <c r="E129" s="12"/>
      <c r="F129">
        <f>(H129+G129)*B3</f>
        <v>8</v>
      </c>
      <c r="G129" s="8"/>
      <c r="H129">
        <f>G133+2</f>
        <v>2</v>
      </c>
    </row>
    <row r="131" spans="3:8" ht="15.75" x14ac:dyDescent="0.25">
      <c r="C131" s="1" t="s">
        <v>97</v>
      </c>
      <c r="D131" s="10"/>
      <c r="E131" s="10"/>
    </row>
    <row r="132" spans="3:8" ht="15.75" x14ac:dyDescent="0.25">
      <c r="C132" s="14" t="s">
        <v>0</v>
      </c>
      <c r="D132" s="10"/>
      <c r="E132" s="10" t="s">
        <v>196</v>
      </c>
      <c r="F132">
        <v>40</v>
      </c>
    </row>
    <row r="133" spans="3:8" ht="15.75" x14ac:dyDescent="0.25">
      <c r="C133" s="14" t="s">
        <v>1</v>
      </c>
      <c r="D133" s="10"/>
      <c r="E133" s="10"/>
      <c r="F133">
        <v>28</v>
      </c>
    </row>
    <row r="134" spans="3:8" ht="15.75" x14ac:dyDescent="0.25">
      <c r="C134" s="14" t="s">
        <v>2</v>
      </c>
      <c r="D134">
        <v>105839</v>
      </c>
      <c r="E134" s="10" t="s">
        <v>542</v>
      </c>
      <c r="F134">
        <v>20</v>
      </c>
    </row>
    <row r="135" spans="3:8" ht="15.75" x14ac:dyDescent="0.25">
      <c r="C135" s="14" t="s">
        <v>3</v>
      </c>
      <c r="D135" s="10"/>
      <c r="E135" s="42" t="s">
        <v>133</v>
      </c>
      <c r="F135">
        <v>12</v>
      </c>
    </row>
    <row r="136" spans="3:8" ht="15.75" x14ac:dyDescent="0.25">
      <c r="C136" s="14" t="s">
        <v>4</v>
      </c>
      <c r="D136" s="10"/>
      <c r="E136" s="10"/>
      <c r="F136">
        <v>8</v>
      </c>
    </row>
    <row r="138" spans="3:8" x14ac:dyDescent="0.2">
      <c r="C138" s="1" t="s">
        <v>98</v>
      </c>
    </row>
    <row r="139" spans="3:8" x14ac:dyDescent="0.2">
      <c r="C139" t="s">
        <v>0</v>
      </c>
      <c r="F139">
        <v>40</v>
      </c>
    </row>
    <row r="140" spans="3:8" x14ac:dyDescent="0.2">
      <c r="C140" t="s">
        <v>1</v>
      </c>
      <c r="E140" s="14"/>
      <c r="F140">
        <v>28</v>
      </c>
    </row>
    <row r="141" spans="3:8" ht="15.75" x14ac:dyDescent="0.25">
      <c r="C141" t="s">
        <v>2</v>
      </c>
      <c r="E141" s="10"/>
      <c r="F141">
        <v>20</v>
      </c>
    </row>
    <row r="142" spans="3:8" x14ac:dyDescent="0.2">
      <c r="C142" t="s">
        <v>3</v>
      </c>
      <c r="F142">
        <v>12</v>
      </c>
    </row>
    <row r="143" spans="3:8" x14ac:dyDescent="0.2">
      <c r="C143" t="s">
        <v>4</v>
      </c>
      <c r="F143">
        <v>8</v>
      </c>
    </row>
  </sheetData>
  <phoneticPr fontId="1" type="noConversion"/>
  <pageMargins left="0.75" right="0.75" top="1" bottom="1" header="0.5" footer="0.5"/>
  <pageSetup scale="59" orientation="portrait" r:id="rId1"/>
  <headerFooter alignWithMargins="0"/>
  <rowBreaks count="2" manualBreakCount="2">
    <brk id="66" max="16383" man="1"/>
    <brk id="130" max="16383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5"/>
  <sheetViews>
    <sheetView topLeftCell="A97" zoomScaleNormal="100" workbookViewId="0">
      <selection activeCell="E132" sqref="E132"/>
    </sheetView>
  </sheetViews>
  <sheetFormatPr defaultRowHeight="12.75" x14ac:dyDescent="0.2"/>
  <cols>
    <col min="1" max="1" width="34.42578125" bestFit="1" customWidth="1"/>
    <col min="2" max="2" width="4" bestFit="1" customWidth="1"/>
    <col min="3" max="3" width="19.5703125" bestFit="1" customWidth="1"/>
    <col min="4" max="4" width="19.5703125" customWidth="1"/>
    <col min="5" max="5" width="34.140625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1" t="s">
        <v>8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>
        <v>40</v>
      </c>
      <c r="C2" t="s">
        <v>0</v>
      </c>
      <c r="E2" s="10"/>
      <c r="F2">
        <f>(H2+G2)*B3</f>
        <v>20</v>
      </c>
      <c r="G2" s="8"/>
      <c r="H2">
        <v>10</v>
      </c>
    </row>
    <row r="3" spans="1:8" ht="15.75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2.0</v>
      </c>
      <c r="C3" t="s">
        <v>1</v>
      </c>
      <c r="E3" s="10"/>
      <c r="F3">
        <f>(H3+G3)*B3</f>
        <v>14</v>
      </c>
      <c r="G3" s="8"/>
      <c r="H3">
        <v>7</v>
      </c>
    </row>
    <row r="4" spans="1:8" ht="15.75" x14ac:dyDescent="0.25">
      <c r="C4" t="s">
        <v>2</v>
      </c>
      <c r="E4" s="10"/>
      <c r="F4">
        <f>(H4+G4)*B3</f>
        <v>10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6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4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D9">
        <v>66814</v>
      </c>
      <c r="E9" s="10" t="s">
        <v>294</v>
      </c>
      <c r="F9">
        <f>(H9+G9)*B3</f>
        <v>32</v>
      </c>
      <c r="G9" s="8">
        <v>6</v>
      </c>
      <c r="H9">
        <v>10</v>
      </c>
    </row>
    <row r="10" spans="1:8" ht="15.75" x14ac:dyDescent="0.25">
      <c r="C10" t="s">
        <v>1</v>
      </c>
      <c r="D10">
        <v>66914</v>
      </c>
      <c r="E10" s="12" t="s">
        <v>279</v>
      </c>
      <c r="F10">
        <f>(H10+G10)*B3</f>
        <v>16</v>
      </c>
      <c r="G10" s="8">
        <v>1</v>
      </c>
      <c r="H10">
        <v>7</v>
      </c>
    </row>
    <row r="11" spans="1:8" ht="15.75" x14ac:dyDescent="0.25">
      <c r="C11" t="s">
        <v>2</v>
      </c>
      <c r="E11" s="12"/>
      <c r="F11">
        <f>(H11+G11)*B3</f>
        <v>10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6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4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x14ac:dyDescent="0.2">
      <c r="C16" t="s">
        <v>0</v>
      </c>
      <c r="D16" s="14">
        <v>66966</v>
      </c>
      <c r="E16" s="14" t="s">
        <v>326</v>
      </c>
      <c r="F16">
        <f>(H16+G16)*B3</f>
        <v>20</v>
      </c>
      <c r="G16" s="8"/>
      <c r="H16">
        <v>10</v>
      </c>
    </row>
    <row r="17" spans="1:8" ht="15.75" x14ac:dyDescent="0.25">
      <c r="C17" t="s">
        <v>1</v>
      </c>
      <c r="E17" s="10"/>
      <c r="F17">
        <f>(H17+G17)*B3</f>
        <v>14</v>
      </c>
      <c r="G17" s="8"/>
      <c r="H17">
        <v>7</v>
      </c>
    </row>
    <row r="18" spans="1:8" ht="15.75" x14ac:dyDescent="0.25">
      <c r="C18" t="s">
        <v>2</v>
      </c>
      <c r="E18" s="10"/>
      <c r="F18">
        <f>(H18+G18)*B3</f>
        <v>10</v>
      </c>
      <c r="G18" s="8"/>
      <c r="H18">
        <v>5</v>
      </c>
    </row>
    <row r="19" spans="1:8" ht="15.75" x14ac:dyDescent="0.25">
      <c r="C19" t="s">
        <v>3</v>
      </c>
      <c r="E19" s="10"/>
      <c r="F19">
        <f>(H19+G19)*B3</f>
        <v>6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4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ht="15.75" x14ac:dyDescent="0.25">
      <c r="C23" t="s">
        <v>0</v>
      </c>
      <c r="D23">
        <v>67567</v>
      </c>
      <c r="E23" s="10" t="s">
        <v>280</v>
      </c>
      <c r="F23">
        <f>(H23+G23)*B3</f>
        <v>20</v>
      </c>
      <c r="G23" s="8"/>
      <c r="H23">
        <v>10</v>
      </c>
    </row>
    <row r="24" spans="1:8" ht="15.75" x14ac:dyDescent="0.25">
      <c r="C24" t="s">
        <v>1</v>
      </c>
      <c r="E24" s="10"/>
      <c r="F24">
        <f>(H24+G24)*B3</f>
        <v>16</v>
      </c>
      <c r="G24" s="8">
        <v>1</v>
      </c>
      <c r="H24">
        <v>7</v>
      </c>
    </row>
    <row r="25" spans="1:8" ht="15.75" x14ac:dyDescent="0.25">
      <c r="C25" t="s">
        <v>2</v>
      </c>
      <c r="E25" s="10"/>
      <c r="F25">
        <f>(H25+G25)*B3</f>
        <v>10</v>
      </c>
      <c r="G25" s="8"/>
      <c r="H25">
        <v>5</v>
      </c>
    </row>
    <row r="26" spans="1:8" ht="15.75" x14ac:dyDescent="0.25">
      <c r="C26" t="s">
        <v>3</v>
      </c>
      <c r="E26" s="10"/>
      <c r="F26">
        <f>(H26+G26)*B3</f>
        <v>6</v>
      </c>
      <c r="G26" s="8"/>
      <c r="H26">
        <v>3</v>
      </c>
    </row>
    <row r="27" spans="1:8" ht="15.75" x14ac:dyDescent="0.25">
      <c r="C27" t="s">
        <v>4</v>
      </c>
      <c r="E27" s="10"/>
      <c r="F27">
        <f>(H27+G27)*B3</f>
        <v>4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1" t="s">
        <v>263</v>
      </c>
      <c r="D29" s="2"/>
      <c r="E29" s="12"/>
      <c r="G29" s="8"/>
    </row>
    <row r="30" spans="1:8" ht="15.75" x14ac:dyDescent="0.25">
      <c r="B30" s="3"/>
      <c r="C30" t="s">
        <v>0</v>
      </c>
      <c r="D30" s="14">
        <v>68126</v>
      </c>
      <c r="E30" s="10" t="s">
        <v>327</v>
      </c>
      <c r="F30">
        <f>(H30+G30)*B3</f>
        <v>30</v>
      </c>
      <c r="G30" s="8">
        <v>5</v>
      </c>
      <c r="H30">
        <v>10</v>
      </c>
    </row>
    <row r="31" spans="1:8" ht="15.75" x14ac:dyDescent="0.25">
      <c r="B31" s="3"/>
      <c r="C31" t="s">
        <v>1</v>
      </c>
      <c r="D31" s="14">
        <v>67926</v>
      </c>
      <c r="E31" s="10" t="s">
        <v>281</v>
      </c>
      <c r="F31">
        <f>(H31+G31)*B3</f>
        <v>14</v>
      </c>
      <c r="G31" s="8"/>
      <c r="H31">
        <v>7</v>
      </c>
    </row>
    <row r="32" spans="1:8" ht="15.75" x14ac:dyDescent="0.25">
      <c r="B32" s="3"/>
      <c r="C32" t="s">
        <v>2</v>
      </c>
      <c r="D32" s="14">
        <v>68127</v>
      </c>
      <c r="E32" s="10" t="s">
        <v>328</v>
      </c>
      <c r="F32">
        <f>(H32+G32)*B3</f>
        <v>10</v>
      </c>
      <c r="G32" s="8"/>
      <c r="H32">
        <v>5</v>
      </c>
    </row>
    <row r="33" spans="2:8" ht="15.75" x14ac:dyDescent="0.25">
      <c r="B33" s="3"/>
      <c r="C33" t="s">
        <v>3</v>
      </c>
      <c r="E33" s="10"/>
      <c r="F33">
        <f>(H33+G33)*B3</f>
        <v>6</v>
      </c>
      <c r="G33" s="8"/>
      <c r="H33">
        <v>3</v>
      </c>
    </row>
    <row r="34" spans="2:8" ht="15.75" x14ac:dyDescent="0.25">
      <c r="B34" s="3"/>
      <c r="C34" t="s">
        <v>4</v>
      </c>
      <c r="D34" s="14"/>
      <c r="E34" s="10"/>
      <c r="F34">
        <f>(H34+G34)*B3</f>
        <v>4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E37" s="10"/>
      <c r="F37">
        <f>(H37+G37)*B3</f>
        <v>20</v>
      </c>
      <c r="G37" s="8"/>
      <c r="H37">
        <v>10</v>
      </c>
    </row>
    <row r="38" spans="2:8" ht="15.75" x14ac:dyDescent="0.25">
      <c r="B38" s="3"/>
      <c r="C38" t="s">
        <v>1</v>
      </c>
      <c r="E38" s="10"/>
      <c r="F38">
        <f>(H38+G38)*B3</f>
        <v>14</v>
      </c>
      <c r="G38" s="8"/>
      <c r="H38">
        <v>7</v>
      </c>
    </row>
    <row r="39" spans="2:8" ht="15.75" x14ac:dyDescent="0.25">
      <c r="C39" t="s">
        <v>2</v>
      </c>
      <c r="E39" s="10"/>
      <c r="F39">
        <f>(H39+G39)*B3</f>
        <v>10</v>
      </c>
      <c r="G39" s="8"/>
      <c r="H39">
        <v>5</v>
      </c>
    </row>
    <row r="40" spans="2:8" ht="15.75" x14ac:dyDescent="0.25">
      <c r="C40" t="s">
        <v>3</v>
      </c>
      <c r="E40" s="10"/>
      <c r="F40">
        <f>(H40+G40)*B3</f>
        <v>6</v>
      </c>
      <c r="G40" s="8"/>
      <c r="H40">
        <v>3</v>
      </c>
    </row>
    <row r="41" spans="2:8" ht="15.75" x14ac:dyDescent="0.25">
      <c r="C41" t="s">
        <v>4</v>
      </c>
      <c r="E41" s="12"/>
      <c r="F41">
        <f>(H41+G41)*B3</f>
        <v>4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 t="s">
        <v>32</v>
      </c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ht="15.75" x14ac:dyDescent="0.25">
      <c r="C45" t="s">
        <v>0</v>
      </c>
      <c r="D45">
        <v>124713</v>
      </c>
      <c r="E45" s="10" t="s">
        <v>192</v>
      </c>
      <c r="F45">
        <f>(H45+G45)*B3</f>
        <v>22</v>
      </c>
      <c r="G45" s="8">
        <v>1</v>
      </c>
      <c r="H45">
        <v>10</v>
      </c>
    </row>
    <row r="46" spans="2:8" ht="15.75" x14ac:dyDescent="0.25">
      <c r="C46" t="s">
        <v>1</v>
      </c>
      <c r="E46" s="10"/>
      <c r="F46">
        <f>(H46+G46)*B3</f>
        <v>14</v>
      </c>
      <c r="G46" s="8"/>
      <c r="H46">
        <v>7</v>
      </c>
    </row>
    <row r="47" spans="2:8" ht="16.5" x14ac:dyDescent="0.25">
      <c r="C47" t="s">
        <v>2</v>
      </c>
      <c r="D47">
        <v>113042</v>
      </c>
      <c r="E47" s="36" t="s">
        <v>522</v>
      </c>
      <c r="F47">
        <f>(H47+G47)*B3</f>
        <v>10</v>
      </c>
      <c r="G47" s="8"/>
      <c r="H47">
        <v>5</v>
      </c>
    </row>
    <row r="48" spans="2:8" ht="15.75" x14ac:dyDescent="0.25">
      <c r="C48" t="s">
        <v>3</v>
      </c>
      <c r="E48" s="10"/>
      <c r="F48">
        <f>(H48+G48)*B3</f>
        <v>6</v>
      </c>
      <c r="G48" s="8"/>
      <c r="H48">
        <v>3</v>
      </c>
    </row>
    <row r="49" spans="3:8" ht="15.75" x14ac:dyDescent="0.25">
      <c r="C49" t="s">
        <v>4</v>
      </c>
      <c r="D49">
        <v>121021</v>
      </c>
      <c r="E49" s="10" t="s">
        <v>329</v>
      </c>
      <c r="F49">
        <f>(H49+G49)*B3</f>
        <v>4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2" t="s">
        <v>33</v>
      </c>
      <c r="D52" s="2"/>
      <c r="E52" s="12"/>
      <c r="G52" s="8"/>
    </row>
    <row r="53" spans="3:8" ht="15.75" x14ac:dyDescent="0.25">
      <c r="C53" t="s">
        <v>0</v>
      </c>
      <c r="E53" s="10"/>
      <c r="F53">
        <f>(H53+G53)*B3</f>
        <v>20</v>
      </c>
      <c r="G53" s="8"/>
      <c r="H53">
        <v>10</v>
      </c>
    </row>
    <row r="54" spans="3:8" ht="15.75" x14ac:dyDescent="0.25">
      <c r="C54" t="s">
        <v>1</v>
      </c>
      <c r="D54">
        <v>120565</v>
      </c>
      <c r="E54" s="10" t="s">
        <v>387</v>
      </c>
      <c r="F54">
        <f>(H54+G54)*B3</f>
        <v>14</v>
      </c>
      <c r="G54" s="8"/>
      <c r="H54">
        <v>7</v>
      </c>
    </row>
    <row r="55" spans="3:8" ht="15.75" x14ac:dyDescent="0.25">
      <c r="C55" t="s">
        <v>2</v>
      </c>
      <c r="E55" s="10"/>
      <c r="F55">
        <f>(H55+G55)*B3</f>
        <v>10</v>
      </c>
      <c r="G55" s="8"/>
      <c r="H55">
        <v>5</v>
      </c>
    </row>
    <row r="56" spans="3:8" ht="15.75" x14ac:dyDescent="0.25">
      <c r="C56" t="s">
        <v>3</v>
      </c>
      <c r="D56">
        <v>117248</v>
      </c>
      <c r="E56" s="10" t="s">
        <v>330</v>
      </c>
      <c r="F56">
        <f>(H56+G56)*B3</f>
        <v>6</v>
      </c>
      <c r="G56" s="8"/>
      <c r="H56">
        <v>3</v>
      </c>
    </row>
    <row r="57" spans="3:8" ht="15.75" x14ac:dyDescent="0.25">
      <c r="C57" t="s">
        <v>4</v>
      </c>
      <c r="D57">
        <v>111927</v>
      </c>
      <c r="E57" s="10" t="s">
        <v>331</v>
      </c>
      <c r="F57">
        <f>(H57+G57)*B3</f>
        <v>4</v>
      </c>
      <c r="G57" s="8"/>
      <c r="H57">
        <v>2</v>
      </c>
    </row>
    <row r="58" spans="3:8" ht="15.75" x14ac:dyDescent="0.25">
      <c r="E58" s="12"/>
      <c r="G58" s="8"/>
    </row>
    <row r="59" spans="3:8" ht="15.75" x14ac:dyDescent="0.25">
      <c r="C59" s="1" t="s">
        <v>25</v>
      </c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5.75" x14ac:dyDescent="0.25">
      <c r="C61" t="s">
        <v>0</v>
      </c>
      <c r="E61" s="10"/>
      <c r="F61">
        <f>(H61+G61)*B3</f>
        <v>20</v>
      </c>
      <c r="G61" s="8"/>
      <c r="H61">
        <v>10</v>
      </c>
    </row>
    <row r="62" spans="3:8" ht="15.75" x14ac:dyDescent="0.25">
      <c r="C62" t="s">
        <v>1</v>
      </c>
      <c r="D62">
        <v>123368</v>
      </c>
      <c r="E62" s="10" t="s">
        <v>282</v>
      </c>
      <c r="F62">
        <f>(H62+G62)*B3</f>
        <v>14</v>
      </c>
      <c r="G62" s="8"/>
      <c r="H62">
        <v>7</v>
      </c>
    </row>
    <row r="63" spans="3:8" ht="15.75" x14ac:dyDescent="0.25">
      <c r="C63" t="s">
        <v>2</v>
      </c>
      <c r="E63" s="10"/>
      <c r="F63">
        <f>(H63+G63)*B3</f>
        <v>10</v>
      </c>
      <c r="G63" s="8"/>
      <c r="H63">
        <v>5</v>
      </c>
    </row>
    <row r="64" spans="3:8" ht="15.75" x14ac:dyDescent="0.25">
      <c r="C64" t="s">
        <v>3</v>
      </c>
      <c r="D64">
        <v>125079</v>
      </c>
      <c r="E64" s="10" t="s">
        <v>332</v>
      </c>
      <c r="F64">
        <f>(H64+G64)*B3</f>
        <v>6</v>
      </c>
      <c r="G64" s="8"/>
      <c r="H64">
        <v>3</v>
      </c>
    </row>
    <row r="65" spans="3:8" ht="15.75" x14ac:dyDescent="0.25">
      <c r="C65" t="s">
        <v>4</v>
      </c>
      <c r="E65" s="10"/>
      <c r="F65">
        <f>(H65+G65)*B3</f>
        <v>4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5.75" x14ac:dyDescent="0.25">
      <c r="C69" t="s">
        <v>0</v>
      </c>
      <c r="D69">
        <v>124723</v>
      </c>
      <c r="E69" s="10" t="s">
        <v>131</v>
      </c>
      <c r="F69">
        <f>(H69+G69)*B3</f>
        <v>32</v>
      </c>
      <c r="G69" s="8">
        <v>6</v>
      </c>
      <c r="H69">
        <v>10</v>
      </c>
    </row>
    <row r="70" spans="3:8" ht="15.75" x14ac:dyDescent="0.25">
      <c r="C70" t="s">
        <v>1</v>
      </c>
      <c r="E70" s="10"/>
      <c r="F70">
        <f>(H70+G70)*B3</f>
        <v>14</v>
      </c>
      <c r="G70" s="8"/>
      <c r="H70">
        <v>7</v>
      </c>
    </row>
    <row r="71" spans="3:8" ht="15.75" x14ac:dyDescent="0.25">
      <c r="C71" t="s">
        <v>2</v>
      </c>
      <c r="D71">
        <v>124478</v>
      </c>
      <c r="E71" s="10" t="s">
        <v>200</v>
      </c>
      <c r="F71">
        <f>(H71+G71)*B3</f>
        <v>10</v>
      </c>
      <c r="G71" s="8"/>
      <c r="H71">
        <v>5</v>
      </c>
    </row>
    <row r="72" spans="3:8" ht="15.75" x14ac:dyDescent="0.25">
      <c r="C72" t="s">
        <v>3</v>
      </c>
      <c r="E72" s="10"/>
      <c r="F72">
        <f>(H72+G72)*B3</f>
        <v>6</v>
      </c>
      <c r="G72" s="8"/>
      <c r="H72">
        <v>3</v>
      </c>
    </row>
    <row r="73" spans="3:8" ht="15.75" x14ac:dyDescent="0.25">
      <c r="C73" t="s">
        <v>4</v>
      </c>
      <c r="E73" s="10"/>
      <c r="F73">
        <f>(H73+G73)*B3</f>
        <v>4</v>
      </c>
      <c r="G73" s="8"/>
      <c r="H73">
        <v>2</v>
      </c>
    </row>
    <row r="74" spans="3:8" ht="15.75" x14ac:dyDescent="0.25">
      <c r="E74" s="12"/>
      <c r="G74" s="8"/>
    </row>
    <row r="75" spans="3:8" ht="15.75" x14ac:dyDescent="0.25">
      <c r="C75" s="2" t="s">
        <v>27</v>
      </c>
      <c r="D75" s="2"/>
      <c r="E75" s="12"/>
      <c r="G75" s="8"/>
    </row>
    <row r="76" spans="3:8" ht="15.75" x14ac:dyDescent="0.25">
      <c r="C76" t="s">
        <v>0</v>
      </c>
      <c r="D76">
        <v>127357</v>
      </c>
      <c r="E76" s="10" t="s">
        <v>133</v>
      </c>
      <c r="F76">
        <f>(H76+G76)*B3</f>
        <v>20</v>
      </c>
      <c r="G76" s="8"/>
      <c r="H76">
        <v>10</v>
      </c>
    </row>
    <row r="77" spans="3:8" ht="15.75" x14ac:dyDescent="0.25">
      <c r="C77" t="s">
        <v>1</v>
      </c>
      <c r="D77">
        <v>125169</v>
      </c>
      <c r="E77" s="10" t="s">
        <v>283</v>
      </c>
      <c r="F77">
        <f>(H77+G77)*B3</f>
        <v>14</v>
      </c>
      <c r="G77" s="8"/>
      <c r="H77">
        <v>7</v>
      </c>
    </row>
    <row r="78" spans="3:8" ht="15.75" x14ac:dyDescent="0.25">
      <c r="C78" t="s">
        <v>2</v>
      </c>
      <c r="D78">
        <v>126367</v>
      </c>
      <c r="E78" s="10" t="s">
        <v>284</v>
      </c>
      <c r="F78">
        <f>(H78+G78)*B3</f>
        <v>10</v>
      </c>
      <c r="G78" s="8"/>
      <c r="H78">
        <v>5</v>
      </c>
    </row>
    <row r="79" spans="3:8" ht="15.75" x14ac:dyDescent="0.25">
      <c r="C79" t="s">
        <v>3</v>
      </c>
      <c r="E79" s="10"/>
      <c r="F79">
        <f>(H79+G79)*B3</f>
        <v>6</v>
      </c>
      <c r="G79" s="8"/>
      <c r="H79">
        <v>3</v>
      </c>
    </row>
    <row r="80" spans="3:8" ht="15.75" x14ac:dyDescent="0.25">
      <c r="C80" t="s">
        <v>4</v>
      </c>
      <c r="E80" s="10"/>
      <c r="F80">
        <f>(H80+G80)*B3</f>
        <v>4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2"/>
      <c r="E82" s="12"/>
      <c r="G82" s="8"/>
    </row>
    <row r="83" spans="3:8" ht="15.75" x14ac:dyDescent="0.25">
      <c r="C83" t="s">
        <v>0</v>
      </c>
      <c r="D83">
        <v>126573</v>
      </c>
      <c r="E83" s="10" t="s">
        <v>140</v>
      </c>
      <c r="F83">
        <f>(H83+G83)*B3</f>
        <v>30</v>
      </c>
      <c r="G83" s="8">
        <v>5</v>
      </c>
      <c r="H83">
        <v>10</v>
      </c>
    </row>
    <row r="84" spans="3:8" ht="15.75" x14ac:dyDescent="0.25">
      <c r="C84" t="s">
        <v>1</v>
      </c>
      <c r="D84">
        <v>126818</v>
      </c>
      <c r="E84" s="10" t="s">
        <v>285</v>
      </c>
      <c r="F84">
        <f>(H84+G84)*B3</f>
        <v>16</v>
      </c>
      <c r="G84" s="8">
        <v>1</v>
      </c>
      <c r="H84">
        <v>7</v>
      </c>
    </row>
    <row r="85" spans="3:8" ht="15.75" x14ac:dyDescent="0.25">
      <c r="C85" t="s">
        <v>2</v>
      </c>
      <c r="D85">
        <v>12662</v>
      </c>
      <c r="E85" s="10" t="s">
        <v>286</v>
      </c>
      <c r="F85">
        <f>(H85+G85)*B3</f>
        <v>10</v>
      </c>
      <c r="G85" s="8"/>
      <c r="H85">
        <v>5</v>
      </c>
    </row>
    <row r="86" spans="3:8" ht="15.75" x14ac:dyDescent="0.25">
      <c r="C86" t="s">
        <v>3</v>
      </c>
      <c r="D86">
        <v>126339</v>
      </c>
      <c r="E86" s="10" t="s">
        <v>333</v>
      </c>
      <c r="F86">
        <f>(H86+G86)*B3</f>
        <v>6</v>
      </c>
      <c r="G86" s="8"/>
      <c r="H86">
        <v>3</v>
      </c>
    </row>
    <row r="87" spans="3:8" ht="15.75" x14ac:dyDescent="0.25">
      <c r="C87" t="s">
        <v>4</v>
      </c>
      <c r="D87">
        <v>126095</v>
      </c>
      <c r="E87" s="10" t="s">
        <v>334</v>
      </c>
      <c r="F87">
        <f>(H87+G87)*B3</f>
        <v>4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5.75" x14ac:dyDescent="0.25">
      <c r="C90" t="s">
        <v>0</v>
      </c>
      <c r="D90">
        <v>127677</v>
      </c>
      <c r="E90" s="10" t="s">
        <v>144</v>
      </c>
      <c r="F90">
        <f>(H90+G90)*B3</f>
        <v>20</v>
      </c>
      <c r="G90" s="8"/>
      <c r="H90">
        <v>10</v>
      </c>
    </row>
    <row r="91" spans="3:8" ht="15.75" x14ac:dyDescent="0.25">
      <c r="C91" t="s">
        <v>1</v>
      </c>
      <c r="D91">
        <v>128627</v>
      </c>
      <c r="E91" s="10" t="s">
        <v>287</v>
      </c>
      <c r="F91">
        <f>(H91+G91)*B3</f>
        <v>14</v>
      </c>
      <c r="G91" s="8"/>
      <c r="H91">
        <v>7</v>
      </c>
    </row>
    <row r="92" spans="3:8" ht="15.75" x14ac:dyDescent="0.25">
      <c r="C92" t="s">
        <v>2</v>
      </c>
      <c r="D92">
        <v>127740</v>
      </c>
      <c r="E92" s="10" t="s">
        <v>288</v>
      </c>
      <c r="F92">
        <f>(H92+G92)*B3</f>
        <v>10</v>
      </c>
      <c r="G92" s="8"/>
      <c r="H92">
        <v>5</v>
      </c>
    </row>
    <row r="93" spans="3:8" ht="15.75" x14ac:dyDescent="0.25">
      <c r="C93" t="s">
        <v>3</v>
      </c>
      <c r="D93">
        <v>127603</v>
      </c>
      <c r="E93" s="10" t="s">
        <v>335</v>
      </c>
      <c r="F93">
        <f>(H93+G93)*B3</f>
        <v>6</v>
      </c>
      <c r="G93" s="8"/>
      <c r="H93">
        <v>3</v>
      </c>
    </row>
    <row r="94" spans="3:8" ht="15.75" x14ac:dyDescent="0.25">
      <c r="C94" t="s">
        <v>4</v>
      </c>
      <c r="D94" s="14">
        <v>128501</v>
      </c>
      <c r="E94" s="10" t="s">
        <v>146</v>
      </c>
      <c r="F94">
        <f>(H94+G94)*B3</f>
        <v>4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1" t="s">
        <v>275</v>
      </c>
      <c r="D96" s="2"/>
      <c r="E96" s="12"/>
      <c r="G96" s="8"/>
    </row>
    <row r="97" spans="3:8" ht="15.75" x14ac:dyDescent="0.25">
      <c r="C97" t="s">
        <v>0</v>
      </c>
      <c r="D97" s="14">
        <v>128604</v>
      </c>
      <c r="E97" s="10" t="s">
        <v>148</v>
      </c>
      <c r="F97">
        <f>(H97+G97)*B3</f>
        <v>20</v>
      </c>
      <c r="G97" s="8"/>
      <c r="H97">
        <f>G97+10</f>
        <v>10</v>
      </c>
    </row>
    <row r="98" spans="3:8" ht="15.75" x14ac:dyDescent="0.25">
      <c r="C98" t="s">
        <v>1</v>
      </c>
      <c r="D98" s="14">
        <v>128749</v>
      </c>
      <c r="E98" s="10" t="s">
        <v>289</v>
      </c>
      <c r="F98">
        <f>(H98+G98)*B3</f>
        <v>14</v>
      </c>
      <c r="G98" s="8"/>
      <c r="H98">
        <f>G98+7</f>
        <v>7</v>
      </c>
    </row>
    <row r="99" spans="3:8" ht="15.75" x14ac:dyDescent="0.25">
      <c r="C99" t="s">
        <v>2</v>
      </c>
      <c r="D99" s="14">
        <v>128592</v>
      </c>
      <c r="E99" s="10" t="s">
        <v>290</v>
      </c>
      <c r="F99">
        <f>(H99+G99)*B3</f>
        <v>10</v>
      </c>
      <c r="G99" s="8"/>
      <c r="H99">
        <f>G99+5</f>
        <v>5</v>
      </c>
    </row>
    <row r="100" spans="3:8" ht="15.75" x14ac:dyDescent="0.25">
      <c r="C100" t="s">
        <v>3</v>
      </c>
      <c r="D100" s="14" t="s">
        <v>117</v>
      </c>
      <c r="E100" s="10" t="s">
        <v>336</v>
      </c>
      <c r="F100">
        <f>(H100+G100)*B3</f>
        <v>6</v>
      </c>
      <c r="G100" s="8"/>
      <c r="H100">
        <f>G100+3</f>
        <v>3</v>
      </c>
    </row>
    <row r="101" spans="3:8" ht="15.75" x14ac:dyDescent="0.25">
      <c r="C101" t="s">
        <v>4</v>
      </c>
      <c r="D101" s="14"/>
      <c r="E101" s="10"/>
      <c r="F101">
        <f>(H101+G101)*B3</f>
        <v>4</v>
      </c>
      <c r="G101" s="8"/>
      <c r="H101">
        <f>G101+2</f>
        <v>2</v>
      </c>
    </row>
    <row r="102" spans="3:8" ht="15.75" x14ac:dyDescent="0.25">
      <c r="E102" s="12"/>
      <c r="G102" s="8"/>
    </row>
    <row r="103" spans="3:8" ht="15.75" x14ac:dyDescent="0.25">
      <c r="C103" s="2" t="s">
        <v>14</v>
      </c>
      <c r="D103" s="2"/>
      <c r="E103" s="12"/>
      <c r="G103" s="8"/>
    </row>
    <row r="104" spans="3:8" ht="15.75" x14ac:dyDescent="0.25">
      <c r="C104" t="s">
        <v>0</v>
      </c>
      <c r="E104" s="10"/>
      <c r="F104">
        <f>(H104+G104)*B3</f>
        <v>20</v>
      </c>
      <c r="G104" s="8"/>
      <c r="H104">
        <f>G104+10</f>
        <v>10</v>
      </c>
    </row>
    <row r="105" spans="3:8" ht="15.75" x14ac:dyDescent="0.25">
      <c r="C105" t="s">
        <v>1</v>
      </c>
      <c r="E105" s="10"/>
      <c r="F105">
        <f>(H105+G105)*B3</f>
        <v>14</v>
      </c>
      <c r="G105" s="8"/>
      <c r="H105">
        <f>G105+7</f>
        <v>7</v>
      </c>
    </row>
    <row r="106" spans="3:8" ht="15.75" x14ac:dyDescent="0.25">
      <c r="C106" t="s">
        <v>2</v>
      </c>
      <c r="E106" s="10"/>
      <c r="F106">
        <f>(H106+G106)*B3</f>
        <v>10</v>
      </c>
      <c r="G106" s="8"/>
      <c r="H106">
        <f>G106+5</f>
        <v>5</v>
      </c>
    </row>
    <row r="107" spans="3:8" ht="15.75" x14ac:dyDescent="0.25">
      <c r="C107" t="s">
        <v>3</v>
      </c>
      <c r="E107" s="10"/>
      <c r="F107">
        <f>(H107+G107)*B3</f>
        <v>6</v>
      </c>
      <c r="G107" s="8"/>
      <c r="H107">
        <f>G107+3</f>
        <v>3</v>
      </c>
    </row>
    <row r="108" spans="3:8" ht="15.75" x14ac:dyDescent="0.25">
      <c r="C108" t="s">
        <v>4</v>
      </c>
      <c r="E108" s="10"/>
      <c r="F108">
        <f>(H108+G108)*B3</f>
        <v>4</v>
      </c>
      <c r="G108" s="8"/>
      <c r="H108">
        <f>G108+2</f>
        <v>2</v>
      </c>
    </row>
    <row r="109" spans="3:8" ht="15.75" x14ac:dyDescent="0.25">
      <c r="E109" s="12"/>
      <c r="G109" s="8"/>
    </row>
    <row r="110" spans="3:8" ht="15.75" x14ac:dyDescent="0.25">
      <c r="C110" s="2" t="s">
        <v>46</v>
      </c>
      <c r="D110" s="2"/>
      <c r="E110" s="12"/>
      <c r="G110" s="8"/>
    </row>
    <row r="111" spans="3:8" ht="15.75" x14ac:dyDescent="0.25">
      <c r="C111" t="s">
        <v>0</v>
      </c>
      <c r="D111" s="14"/>
      <c r="E111" s="10"/>
      <c r="G111" s="8"/>
    </row>
    <row r="112" spans="3:8" ht="15.75" x14ac:dyDescent="0.25">
      <c r="C112" t="s">
        <v>1</v>
      </c>
      <c r="E112" s="10"/>
      <c r="G112" s="8"/>
    </row>
    <row r="113" spans="1:7" ht="15.75" x14ac:dyDescent="0.25">
      <c r="C113" t="s">
        <v>2</v>
      </c>
      <c r="D113" s="14"/>
      <c r="E113" s="10"/>
      <c r="G113" s="8"/>
    </row>
    <row r="114" spans="1:7" ht="15.75" x14ac:dyDescent="0.25">
      <c r="C114" t="s">
        <v>3</v>
      </c>
      <c r="E114" s="10"/>
      <c r="G114" s="8"/>
    </row>
    <row r="115" spans="1:7" ht="15.75" x14ac:dyDescent="0.25">
      <c r="C115" t="s">
        <v>4</v>
      </c>
      <c r="E115" s="10"/>
      <c r="G115" s="8"/>
    </row>
    <row r="116" spans="1:7" ht="15.75" x14ac:dyDescent="0.25">
      <c r="E116" s="12"/>
      <c r="G116" s="8"/>
    </row>
    <row r="117" spans="1:7" ht="15.75" x14ac:dyDescent="0.25">
      <c r="C117" s="2" t="s">
        <v>47</v>
      </c>
      <c r="D117" s="2"/>
      <c r="E117" s="12"/>
      <c r="G117" s="8"/>
    </row>
    <row r="118" spans="1:7" ht="15.75" x14ac:dyDescent="0.25">
      <c r="C118" t="s">
        <v>0</v>
      </c>
      <c r="E118" s="10"/>
      <c r="G118" s="8"/>
    </row>
    <row r="119" spans="1:7" ht="15.75" x14ac:dyDescent="0.25">
      <c r="C119" t="s">
        <v>1</v>
      </c>
      <c r="E119" s="12"/>
      <c r="G119" s="8"/>
    </row>
    <row r="120" spans="1:7" ht="15.75" x14ac:dyDescent="0.25">
      <c r="C120" t="s">
        <v>2</v>
      </c>
      <c r="E120" s="12"/>
      <c r="G120" s="8"/>
    </row>
    <row r="121" spans="1:7" ht="15.75" x14ac:dyDescent="0.25">
      <c r="C121" t="s">
        <v>3</v>
      </c>
      <c r="E121" s="12"/>
      <c r="G121" s="8"/>
    </row>
    <row r="122" spans="1:7" ht="15.75" x14ac:dyDescent="0.25">
      <c r="C122" t="s">
        <v>4</v>
      </c>
      <c r="E122" s="12"/>
      <c r="G122" s="8"/>
    </row>
    <row r="123" spans="1:7" ht="15.75" x14ac:dyDescent="0.25">
      <c r="A123" s="17"/>
      <c r="E123" s="10"/>
    </row>
    <row r="124" spans="1:7" ht="15.75" x14ac:dyDescent="0.25">
      <c r="A124" s="18"/>
      <c r="C124" s="2" t="s">
        <v>48</v>
      </c>
      <c r="D124" s="2"/>
      <c r="E124" s="12"/>
      <c r="G124" s="8"/>
    </row>
    <row r="125" spans="1:7" ht="15.75" x14ac:dyDescent="0.25">
      <c r="A125" s="18"/>
      <c r="C125" t="s">
        <v>0</v>
      </c>
      <c r="E125" s="10"/>
      <c r="G125" s="8"/>
    </row>
    <row r="126" spans="1:7" ht="15.75" x14ac:dyDescent="0.25">
      <c r="A126" s="18"/>
      <c r="C126" t="s">
        <v>1</v>
      </c>
      <c r="E126" s="12"/>
      <c r="G126" s="8"/>
    </row>
    <row r="127" spans="1:7" ht="15.75" x14ac:dyDescent="0.25">
      <c r="A127" s="18"/>
      <c r="C127" t="s">
        <v>2</v>
      </c>
      <c r="E127" s="12"/>
      <c r="G127" s="8"/>
    </row>
    <row r="128" spans="1:7" ht="15.75" x14ac:dyDescent="0.25">
      <c r="C128" t="s">
        <v>3</v>
      </c>
      <c r="E128" s="12"/>
      <c r="G128" s="8"/>
    </row>
    <row r="129" spans="3:8" ht="15.75" x14ac:dyDescent="0.25">
      <c r="E129" s="12"/>
      <c r="G129" s="8"/>
    </row>
    <row r="130" spans="3:8" x14ac:dyDescent="0.2">
      <c r="C130" s="1" t="s">
        <v>97</v>
      </c>
    </row>
    <row r="131" spans="3:8" x14ac:dyDescent="0.2">
      <c r="C131" s="14" t="s">
        <v>0</v>
      </c>
      <c r="F131">
        <v>20</v>
      </c>
      <c r="H131">
        <v>10</v>
      </c>
    </row>
    <row r="132" spans="3:8" ht="15.75" x14ac:dyDescent="0.25">
      <c r="C132" s="14" t="s">
        <v>1</v>
      </c>
      <c r="E132" s="10" t="s">
        <v>539</v>
      </c>
      <c r="F132">
        <v>14</v>
      </c>
      <c r="H132">
        <v>7</v>
      </c>
    </row>
    <row r="133" spans="3:8" x14ac:dyDescent="0.2">
      <c r="C133" s="14" t="s">
        <v>2</v>
      </c>
      <c r="E133" s="14"/>
      <c r="F133">
        <v>10</v>
      </c>
      <c r="H133">
        <v>5</v>
      </c>
    </row>
    <row r="134" spans="3:8" x14ac:dyDescent="0.2">
      <c r="C134" s="14" t="s">
        <v>3</v>
      </c>
      <c r="E134" s="14" t="s">
        <v>131</v>
      </c>
      <c r="F134">
        <v>6</v>
      </c>
      <c r="H134">
        <v>3</v>
      </c>
    </row>
    <row r="135" spans="3:8" x14ac:dyDescent="0.2">
      <c r="C135" s="14" t="s">
        <v>4</v>
      </c>
      <c r="F135">
        <v>4</v>
      </c>
      <c r="H135">
        <v>2</v>
      </c>
    </row>
  </sheetData>
  <phoneticPr fontId="1" type="noConversion"/>
  <pageMargins left="0.75" right="0.75" top="1" bottom="1" header="0.5" footer="0.5"/>
  <pageSetup scale="57" orientation="portrait" r:id="rId1"/>
  <headerFooter alignWithMargins="0"/>
  <rowBreaks count="1" manualBreakCount="1">
    <brk id="6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1"/>
  <sheetViews>
    <sheetView view="pageBreakPreview" zoomScaleNormal="100" zoomScaleSheetLayoutView="100" workbookViewId="0">
      <selection activeCell="I19" sqref="I19"/>
    </sheetView>
  </sheetViews>
  <sheetFormatPr defaultRowHeight="12.75" x14ac:dyDescent="0.2"/>
  <cols>
    <col min="1" max="1" width="23.42578125" bestFit="1" customWidth="1"/>
    <col min="2" max="2" width="15.28515625" customWidth="1"/>
    <col min="3" max="3" width="11.7109375" bestFit="1" customWidth="1"/>
  </cols>
  <sheetData>
    <row r="1" spans="1:3" ht="20.25" x14ac:dyDescent="0.3">
      <c r="A1" s="11" t="s">
        <v>56</v>
      </c>
    </row>
    <row r="3" spans="1:3" x14ac:dyDescent="0.2">
      <c r="A3" s="4" t="s">
        <v>31</v>
      </c>
      <c r="B3" s="4" t="s">
        <v>11</v>
      </c>
      <c r="C3" s="6" t="s">
        <v>51</v>
      </c>
    </row>
    <row r="4" spans="1:3" ht="15" x14ac:dyDescent="0.25">
      <c r="A4" s="22" t="s">
        <v>338</v>
      </c>
      <c r="B4" s="22"/>
      <c r="C4" s="21">
        <v>138</v>
      </c>
    </row>
    <row r="5" spans="1:3" x14ac:dyDescent="0.2">
      <c r="A5" s="5"/>
      <c r="B5" s="5" t="s">
        <v>345</v>
      </c>
      <c r="C5" s="20">
        <v>25</v>
      </c>
    </row>
    <row r="6" spans="1:3" x14ac:dyDescent="0.2">
      <c r="A6" s="5"/>
      <c r="B6" s="5" t="s">
        <v>500</v>
      </c>
      <c r="C6" s="20">
        <v>40</v>
      </c>
    </row>
    <row r="7" spans="1:3" x14ac:dyDescent="0.2">
      <c r="A7" s="5"/>
      <c r="B7" s="5" t="s">
        <v>186</v>
      </c>
      <c r="C7" s="20">
        <v>40</v>
      </c>
    </row>
    <row r="8" spans="1:3" x14ac:dyDescent="0.2">
      <c r="A8" s="5"/>
      <c r="B8" s="5" t="s">
        <v>453</v>
      </c>
      <c r="C8" s="20">
        <v>33</v>
      </c>
    </row>
    <row r="9" spans="1:3" x14ac:dyDescent="0.2">
      <c r="A9" s="5"/>
      <c r="B9" s="5"/>
      <c r="C9" s="20"/>
    </row>
    <row r="10" spans="1:3" ht="15" x14ac:dyDescent="0.25">
      <c r="A10" s="22" t="s">
        <v>181</v>
      </c>
      <c r="B10" s="22"/>
      <c r="C10" s="21">
        <v>106</v>
      </c>
    </row>
    <row r="11" spans="1:3" x14ac:dyDescent="0.2">
      <c r="A11" s="5"/>
      <c r="B11" s="5" t="s">
        <v>346</v>
      </c>
      <c r="C11" s="20">
        <v>25</v>
      </c>
    </row>
    <row r="12" spans="1:3" x14ac:dyDescent="0.2">
      <c r="A12" s="5"/>
      <c r="B12" s="5" t="s">
        <v>473</v>
      </c>
      <c r="C12" s="20">
        <v>15</v>
      </c>
    </row>
    <row r="13" spans="1:3" x14ac:dyDescent="0.2">
      <c r="A13" s="5"/>
      <c r="B13" s="5" t="s">
        <v>365</v>
      </c>
      <c r="C13" s="20">
        <v>20</v>
      </c>
    </row>
    <row r="14" spans="1:3" x14ac:dyDescent="0.2">
      <c r="A14" s="5"/>
      <c r="B14" s="5" t="s">
        <v>185</v>
      </c>
      <c r="C14" s="20">
        <v>40</v>
      </c>
    </row>
    <row r="15" spans="1:3" x14ac:dyDescent="0.2">
      <c r="A15" s="5"/>
      <c r="B15" s="5" t="s">
        <v>453</v>
      </c>
      <c r="C15" s="20">
        <v>6</v>
      </c>
    </row>
    <row r="16" spans="1:3" x14ac:dyDescent="0.2">
      <c r="A16" s="5"/>
      <c r="B16" s="5"/>
      <c r="C16" s="20"/>
    </row>
    <row r="17" spans="1:3" ht="15" x14ac:dyDescent="0.25">
      <c r="A17" s="22" t="s">
        <v>177</v>
      </c>
      <c r="B17" s="22"/>
      <c r="C17" s="21">
        <v>90</v>
      </c>
    </row>
    <row r="18" spans="1:3" x14ac:dyDescent="0.2">
      <c r="A18" s="5"/>
      <c r="B18" s="5" t="s">
        <v>345</v>
      </c>
      <c r="C18" s="20">
        <v>50</v>
      </c>
    </row>
    <row r="19" spans="1:3" x14ac:dyDescent="0.2">
      <c r="A19" s="5"/>
      <c r="B19" s="5" t="s">
        <v>500</v>
      </c>
      <c r="C19" s="20">
        <v>12</v>
      </c>
    </row>
    <row r="20" spans="1:3" x14ac:dyDescent="0.2">
      <c r="A20" s="5"/>
      <c r="B20" s="5" t="s">
        <v>186</v>
      </c>
      <c r="C20" s="20">
        <v>28</v>
      </c>
    </row>
    <row r="21" spans="1:3" x14ac:dyDescent="0.2">
      <c r="A21" s="5"/>
      <c r="B21" s="5"/>
      <c r="C21" s="20"/>
    </row>
    <row r="22" spans="1:3" ht="15" x14ac:dyDescent="0.25">
      <c r="A22" s="22" t="s">
        <v>281</v>
      </c>
      <c r="B22" s="22"/>
      <c r="C22" s="21">
        <v>78</v>
      </c>
    </row>
    <row r="23" spans="1:3" x14ac:dyDescent="0.2">
      <c r="A23" s="5"/>
      <c r="B23" s="5" t="s">
        <v>291</v>
      </c>
      <c r="C23" s="20">
        <v>14</v>
      </c>
    </row>
    <row r="24" spans="1:3" x14ac:dyDescent="0.2">
      <c r="A24" s="5"/>
      <c r="B24" s="5" t="s">
        <v>346</v>
      </c>
      <c r="C24" s="20">
        <v>35</v>
      </c>
    </row>
    <row r="25" spans="1:3" x14ac:dyDescent="0.2">
      <c r="A25" s="5"/>
      <c r="B25" s="5" t="s">
        <v>526</v>
      </c>
      <c r="C25" s="20">
        <v>14</v>
      </c>
    </row>
    <row r="26" spans="1:3" x14ac:dyDescent="0.2">
      <c r="A26" s="5"/>
      <c r="B26" s="5" t="s">
        <v>453</v>
      </c>
      <c r="C26" s="20">
        <v>15</v>
      </c>
    </row>
    <row r="27" spans="1:3" x14ac:dyDescent="0.2">
      <c r="A27" s="5"/>
      <c r="B27" s="5"/>
      <c r="C27" s="20"/>
    </row>
    <row r="28" spans="1:3" ht="15" x14ac:dyDescent="0.25">
      <c r="A28" s="22" t="s">
        <v>299</v>
      </c>
      <c r="B28" s="22"/>
      <c r="C28" s="21">
        <v>76</v>
      </c>
    </row>
    <row r="29" spans="1:3" x14ac:dyDescent="0.2">
      <c r="A29" s="5"/>
      <c r="B29" s="5" t="s">
        <v>156</v>
      </c>
      <c r="C29" s="20">
        <v>12</v>
      </c>
    </row>
    <row r="30" spans="1:3" x14ac:dyDescent="0.2">
      <c r="A30" s="5"/>
      <c r="B30" s="5" t="s">
        <v>346</v>
      </c>
      <c r="C30" s="20">
        <v>50</v>
      </c>
    </row>
    <row r="31" spans="1:3" x14ac:dyDescent="0.2">
      <c r="A31" s="5"/>
      <c r="B31" s="5" t="s">
        <v>318</v>
      </c>
      <c r="C31" s="20">
        <v>14</v>
      </c>
    </row>
    <row r="32" spans="1:3" x14ac:dyDescent="0.2">
      <c r="A32" s="5"/>
      <c r="B32" s="5"/>
      <c r="C32" s="20"/>
    </row>
    <row r="33" spans="1:3" ht="15" x14ac:dyDescent="0.25">
      <c r="A33" s="22" t="s">
        <v>298</v>
      </c>
      <c r="B33" s="22"/>
      <c r="C33" s="21">
        <v>63</v>
      </c>
    </row>
    <row r="34" spans="1:3" x14ac:dyDescent="0.2">
      <c r="A34" s="5"/>
      <c r="B34" s="5" t="s">
        <v>430</v>
      </c>
      <c r="C34" s="20">
        <v>33</v>
      </c>
    </row>
    <row r="35" spans="1:3" x14ac:dyDescent="0.2">
      <c r="A35" s="5"/>
      <c r="B35" s="5" t="s">
        <v>318</v>
      </c>
      <c r="C35" s="20">
        <v>30</v>
      </c>
    </row>
    <row r="36" spans="1:3" x14ac:dyDescent="0.2">
      <c r="A36" s="5"/>
      <c r="B36" s="5"/>
      <c r="C36" s="20"/>
    </row>
    <row r="37" spans="1:3" ht="15" x14ac:dyDescent="0.25">
      <c r="A37" s="22" t="s">
        <v>499</v>
      </c>
      <c r="B37" s="22"/>
      <c r="C37" s="21">
        <v>55</v>
      </c>
    </row>
    <row r="38" spans="1:3" x14ac:dyDescent="0.2">
      <c r="A38" s="5"/>
      <c r="B38" s="5" t="s">
        <v>345</v>
      </c>
      <c r="C38" s="20">
        <v>35</v>
      </c>
    </row>
    <row r="39" spans="1:3" x14ac:dyDescent="0.2">
      <c r="A39" s="5"/>
      <c r="B39" s="5" t="s">
        <v>500</v>
      </c>
      <c r="C39" s="20">
        <v>20</v>
      </c>
    </row>
    <row r="40" spans="1:3" x14ac:dyDescent="0.2">
      <c r="A40" s="5"/>
      <c r="B40" s="5"/>
      <c r="C40" s="20"/>
    </row>
    <row r="41" spans="1:3" ht="15" x14ac:dyDescent="0.25">
      <c r="A41" s="22" t="s">
        <v>444</v>
      </c>
      <c r="B41" s="22"/>
      <c r="C41" s="21">
        <v>53</v>
      </c>
    </row>
    <row r="42" spans="1:3" x14ac:dyDescent="0.2">
      <c r="A42" s="5"/>
      <c r="B42" s="5" t="s">
        <v>500</v>
      </c>
      <c r="C42" s="20">
        <v>8</v>
      </c>
    </row>
    <row r="43" spans="1:3" x14ac:dyDescent="0.2">
      <c r="A43" s="5"/>
      <c r="B43" s="5" t="s">
        <v>526</v>
      </c>
      <c r="C43" s="20">
        <v>24</v>
      </c>
    </row>
    <row r="44" spans="1:3" x14ac:dyDescent="0.2">
      <c r="A44" s="5"/>
      <c r="B44" s="5" t="s">
        <v>453</v>
      </c>
      <c r="C44" s="20">
        <v>21</v>
      </c>
    </row>
    <row r="45" spans="1:3" x14ac:dyDescent="0.2">
      <c r="A45" s="5"/>
      <c r="B45" s="5"/>
      <c r="C45" s="20"/>
    </row>
    <row r="46" spans="1:3" ht="15" x14ac:dyDescent="0.25">
      <c r="A46" s="22" t="s">
        <v>232</v>
      </c>
      <c r="B46" s="22"/>
      <c r="C46" s="21">
        <v>49</v>
      </c>
    </row>
    <row r="47" spans="1:3" x14ac:dyDescent="0.2">
      <c r="A47" s="5"/>
      <c r="B47" s="5" t="s">
        <v>429</v>
      </c>
      <c r="C47" s="20">
        <v>9</v>
      </c>
    </row>
    <row r="48" spans="1:3" x14ac:dyDescent="0.2">
      <c r="A48" s="5"/>
      <c r="B48" s="5" t="s">
        <v>317</v>
      </c>
      <c r="C48" s="20">
        <v>20</v>
      </c>
    </row>
    <row r="49" spans="1:3" x14ac:dyDescent="0.2">
      <c r="A49" s="5"/>
      <c r="B49" s="5" t="s">
        <v>236</v>
      </c>
      <c r="C49" s="20">
        <v>20</v>
      </c>
    </row>
    <row r="50" spans="1:3" x14ac:dyDescent="0.2">
      <c r="A50" s="5"/>
      <c r="B50" s="5"/>
      <c r="C50" s="20"/>
    </row>
    <row r="51" spans="1:3" ht="15" x14ac:dyDescent="0.25">
      <c r="A51" s="22" t="s">
        <v>544</v>
      </c>
      <c r="B51" s="22"/>
      <c r="C51" s="21">
        <v>43</v>
      </c>
    </row>
    <row r="52" spans="1:3" x14ac:dyDescent="0.2">
      <c r="A52" s="5"/>
      <c r="B52" s="5" t="s">
        <v>156</v>
      </c>
      <c r="C52" s="20">
        <v>28</v>
      </c>
    </row>
    <row r="53" spans="1:3" x14ac:dyDescent="0.2">
      <c r="A53" s="5"/>
      <c r="B53" s="5" t="s">
        <v>429</v>
      </c>
      <c r="C53" s="20">
        <v>15</v>
      </c>
    </row>
    <row r="54" spans="1:3" x14ac:dyDescent="0.2">
      <c r="A54" s="5"/>
      <c r="B54" s="5"/>
      <c r="C54" s="20"/>
    </row>
    <row r="55" spans="1:3" ht="15" x14ac:dyDescent="0.25">
      <c r="A55" s="22" t="s">
        <v>122</v>
      </c>
      <c r="B55" s="22"/>
      <c r="C55" s="21">
        <v>40</v>
      </c>
    </row>
    <row r="56" spans="1:3" x14ac:dyDescent="0.2">
      <c r="A56" s="5"/>
      <c r="B56" s="5" t="s">
        <v>156</v>
      </c>
      <c r="C56" s="20">
        <v>40</v>
      </c>
    </row>
    <row r="57" spans="1:3" x14ac:dyDescent="0.2">
      <c r="A57" s="5"/>
      <c r="B57" s="5"/>
      <c r="C57" s="20"/>
    </row>
    <row r="58" spans="1:3" ht="15" x14ac:dyDescent="0.25">
      <c r="A58" s="22" t="s">
        <v>123</v>
      </c>
      <c r="B58" s="22"/>
      <c r="C58" s="21">
        <v>35</v>
      </c>
    </row>
    <row r="59" spans="1:3" x14ac:dyDescent="0.2">
      <c r="A59" s="5"/>
      <c r="B59" s="5" t="s">
        <v>156</v>
      </c>
      <c r="C59" s="20">
        <v>20</v>
      </c>
    </row>
    <row r="60" spans="1:3" x14ac:dyDescent="0.2">
      <c r="A60" s="5"/>
      <c r="B60" s="5" t="s">
        <v>430</v>
      </c>
      <c r="C60" s="20">
        <v>15</v>
      </c>
    </row>
    <row r="61" spans="1:3" x14ac:dyDescent="0.2">
      <c r="A61" s="5"/>
      <c r="B61" s="5"/>
      <c r="C61" s="20"/>
    </row>
    <row r="62" spans="1:3" ht="15" x14ac:dyDescent="0.25">
      <c r="A62" s="22" t="s">
        <v>392</v>
      </c>
      <c r="B62" s="22"/>
      <c r="C62" s="21">
        <v>30</v>
      </c>
    </row>
    <row r="63" spans="1:3" x14ac:dyDescent="0.2">
      <c r="A63" s="5"/>
      <c r="B63" s="5" t="s">
        <v>429</v>
      </c>
      <c r="C63" s="20">
        <v>30</v>
      </c>
    </row>
    <row r="64" spans="1:3" x14ac:dyDescent="0.2">
      <c r="A64" s="5"/>
      <c r="B64" s="5"/>
      <c r="C64" s="20"/>
    </row>
    <row r="65" spans="1:3" ht="15" x14ac:dyDescent="0.25">
      <c r="A65" s="22" t="s">
        <v>327</v>
      </c>
      <c r="B65" s="22"/>
      <c r="C65" s="21">
        <v>30</v>
      </c>
    </row>
    <row r="66" spans="1:3" x14ac:dyDescent="0.2">
      <c r="A66" s="5"/>
      <c r="B66" s="5" t="s">
        <v>291</v>
      </c>
      <c r="C66" s="20">
        <v>30</v>
      </c>
    </row>
    <row r="67" spans="1:3" x14ac:dyDescent="0.2">
      <c r="A67" s="5"/>
      <c r="B67" s="5"/>
      <c r="C67" s="20"/>
    </row>
    <row r="68" spans="1:3" ht="15" x14ac:dyDescent="0.25">
      <c r="A68" s="22" t="s">
        <v>124</v>
      </c>
      <c r="B68" s="22"/>
      <c r="C68" s="21">
        <v>29</v>
      </c>
    </row>
    <row r="69" spans="1:3" x14ac:dyDescent="0.2">
      <c r="A69" s="5"/>
      <c r="B69" s="5" t="s">
        <v>156</v>
      </c>
      <c r="C69" s="20">
        <v>8</v>
      </c>
    </row>
    <row r="70" spans="1:3" x14ac:dyDescent="0.2">
      <c r="A70" s="5"/>
      <c r="B70" s="5" t="s">
        <v>429</v>
      </c>
      <c r="C70" s="20">
        <v>21</v>
      </c>
    </row>
    <row r="71" spans="1:3" x14ac:dyDescent="0.2">
      <c r="A71" s="5"/>
      <c r="B71" s="5"/>
      <c r="C71" s="20"/>
    </row>
    <row r="72" spans="1:3" ht="15" x14ac:dyDescent="0.25">
      <c r="A72" s="22" t="s">
        <v>187</v>
      </c>
      <c r="B72" s="22"/>
      <c r="C72" s="21">
        <v>28</v>
      </c>
    </row>
    <row r="73" spans="1:3" x14ac:dyDescent="0.2">
      <c r="A73" s="5"/>
      <c r="B73" s="5" t="s">
        <v>185</v>
      </c>
      <c r="C73" s="20">
        <v>28</v>
      </c>
    </row>
    <row r="74" spans="1:3" x14ac:dyDescent="0.2">
      <c r="A74" s="5"/>
      <c r="B74" s="5"/>
      <c r="C74" s="20"/>
    </row>
    <row r="75" spans="1:3" ht="15" x14ac:dyDescent="0.25">
      <c r="A75" s="22" t="s">
        <v>498</v>
      </c>
      <c r="B75" s="22"/>
      <c r="C75" s="21">
        <v>28</v>
      </c>
    </row>
    <row r="76" spans="1:3" x14ac:dyDescent="0.2">
      <c r="A76" s="5"/>
      <c r="B76" s="5" t="s">
        <v>500</v>
      </c>
      <c r="C76" s="20">
        <v>28</v>
      </c>
    </row>
    <row r="77" spans="1:3" x14ac:dyDescent="0.2">
      <c r="A77" s="5"/>
      <c r="B77" s="5"/>
      <c r="C77" s="20"/>
    </row>
    <row r="78" spans="1:3" ht="15" x14ac:dyDescent="0.25">
      <c r="A78" s="22" t="s">
        <v>363</v>
      </c>
      <c r="B78" s="22"/>
      <c r="C78" s="21">
        <v>22</v>
      </c>
    </row>
    <row r="79" spans="1:3" x14ac:dyDescent="0.2">
      <c r="A79" s="5"/>
      <c r="B79" s="5" t="s">
        <v>366</v>
      </c>
      <c r="C79" s="20">
        <v>22</v>
      </c>
    </row>
    <row r="80" spans="1:3" x14ac:dyDescent="0.2">
      <c r="A80" s="5"/>
      <c r="B80" s="5"/>
      <c r="C80" s="20"/>
    </row>
    <row r="81" spans="1:3" ht="15" x14ac:dyDescent="0.25">
      <c r="A81" s="22" t="s">
        <v>391</v>
      </c>
      <c r="B81" s="22"/>
      <c r="C81" s="21">
        <v>21</v>
      </c>
    </row>
    <row r="82" spans="1:3" x14ac:dyDescent="0.2">
      <c r="A82" s="5"/>
      <c r="B82" s="5" t="s">
        <v>430</v>
      </c>
      <c r="C82" s="20">
        <v>21</v>
      </c>
    </row>
    <row r="83" spans="1:3" x14ac:dyDescent="0.2">
      <c r="A83" s="5"/>
      <c r="B83" s="5"/>
      <c r="C83" s="20"/>
    </row>
    <row r="84" spans="1:3" ht="15" x14ac:dyDescent="0.25">
      <c r="A84" s="22" t="s">
        <v>178</v>
      </c>
      <c r="B84" s="22"/>
      <c r="C84" s="21">
        <v>20</v>
      </c>
    </row>
    <row r="85" spans="1:3" x14ac:dyDescent="0.2">
      <c r="A85" s="5"/>
      <c r="B85" s="5" t="s">
        <v>186</v>
      </c>
      <c r="C85" s="20">
        <v>20</v>
      </c>
    </row>
    <row r="86" spans="1:3" x14ac:dyDescent="0.2">
      <c r="A86" s="5"/>
      <c r="B86" s="5"/>
      <c r="C86" s="20"/>
    </row>
    <row r="87" spans="1:3" ht="15" x14ac:dyDescent="0.25">
      <c r="A87" s="22" t="s">
        <v>188</v>
      </c>
      <c r="B87" s="22"/>
      <c r="C87" s="21">
        <v>20</v>
      </c>
    </row>
    <row r="88" spans="1:3" x14ac:dyDescent="0.2">
      <c r="A88" s="5"/>
      <c r="B88" s="5" t="s">
        <v>185</v>
      </c>
      <c r="C88" s="20">
        <v>20</v>
      </c>
    </row>
    <row r="89" spans="1:3" x14ac:dyDescent="0.2">
      <c r="A89" s="5"/>
      <c r="B89" s="5"/>
      <c r="C89" s="20"/>
    </row>
    <row r="90" spans="1:3" ht="15" x14ac:dyDescent="0.25">
      <c r="A90" s="22" t="s">
        <v>340</v>
      </c>
      <c r="B90" s="22"/>
      <c r="C90" s="21">
        <v>19</v>
      </c>
    </row>
    <row r="91" spans="1:3" x14ac:dyDescent="0.2">
      <c r="A91" s="5"/>
      <c r="B91" s="5" t="s">
        <v>345</v>
      </c>
      <c r="C91" s="20">
        <v>10</v>
      </c>
    </row>
    <row r="92" spans="1:3" x14ac:dyDescent="0.2">
      <c r="A92" s="5"/>
      <c r="B92" s="5" t="s">
        <v>453</v>
      </c>
      <c r="C92" s="20">
        <v>9</v>
      </c>
    </row>
    <row r="93" spans="1:3" x14ac:dyDescent="0.2">
      <c r="A93" s="5"/>
      <c r="B93" s="5"/>
      <c r="C93" s="20"/>
    </row>
    <row r="94" spans="1:3" ht="15" x14ac:dyDescent="0.25">
      <c r="A94" s="22" t="s">
        <v>432</v>
      </c>
      <c r="B94" s="22"/>
      <c r="C94" s="21">
        <v>17</v>
      </c>
    </row>
    <row r="95" spans="1:3" x14ac:dyDescent="0.2">
      <c r="A95" s="5"/>
      <c r="B95" s="5" t="s">
        <v>439</v>
      </c>
      <c r="C95" s="20">
        <v>10</v>
      </c>
    </row>
    <row r="96" spans="1:3" x14ac:dyDescent="0.2">
      <c r="A96" s="5"/>
      <c r="B96" s="5" t="s">
        <v>423</v>
      </c>
      <c r="C96" s="20">
        <v>7</v>
      </c>
    </row>
    <row r="97" spans="1:3" x14ac:dyDescent="0.2">
      <c r="A97" s="5"/>
      <c r="B97" s="5"/>
      <c r="C97" s="20"/>
    </row>
    <row r="98" spans="1:3" ht="15" x14ac:dyDescent="0.25">
      <c r="A98" s="22" t="s">
        <v>459</v>
      </c>
      <c r="B98" s="22"/>
      <c r="C98" s="21">
        <v>16</v>
      </c>
    </row>
    <row r="99" spans="1:3" x14ac:dyDescent="0.2">
      <c r="A99" s="5"/>
      <c r="B99" s="5" t="s">
        <v>76</v>
      </c>
      <c r="C99" s="20">
        <v>16</v>
      </c>
    </row>
    <row r="100" spans="1:3" x14ac:dyDescent="0.2">
      <c r="A100" s="5"/>
      <c r="B100" s="5"/>
      <c r="C100" s="20"/>
    </row>
    <row r="101" spans="1:3" ht="15" x14ac:dyDescent="0.25">
      <c r="A101" s="22" t="s">
        <v>341</v>
      </c>
      <c r="B101" s="22"/>
      <c r="C101" s="21">
        <v>15</v>
      </c>
    </row>
    <row r="102" spans="1:3" x14ac:dyDescent="0.2">
      <c r="A102" s="5"/>
      <c r="B102" s="5" t="s">
        <v>346</v>
      </c>
      <c r="C102" s="20">
        <v>15</v>
      </c>
    </row>
    <row r="103" spans="1:3" x14ac:dyDescent="0.2">
      <c r="A103" s="5"/>
      <c r="B103" s="5"/>
      <c r="C103" s="20"/>
    </row>
    <row r="104" spans="1:3" ht="15" x14ac:dyDescent="0.25">
      <c r="A104" s="22" t="s">
        <v>339</v>
      </c>
      <c r="B104" s="22"/>
      <c r="C104" s="21">
        <v>15</v>
      </c>
    </row>
    <row r="105" spans="1:3" x14ac:dyDescent="0.2">
      <c r="A105" s="5"/>
      <c r="B105" s="5" t="s">
        <v>345</v>
      </c>
      <c r="C105" s="20">
        <v>15</v>
      </c>
    </row>
    <row r="106" spans="1:3" x14ac:dyDescent="0.2">
      <c r="A106" s="5"/>
      <c r="B106" s="5"/>
      <c r="C106" s="20"/>
    </row>
    <row r="107" spans="1:3" ht="15" x14ac:dyDescent="0.25">
      <c r="A107" s="22" t="s">
        <v>233</v>
      </c>
      <c r="B107" s="22"/>
      <c r="C107" s="21">
        <v>14</v>
      </c>
    </row>
    <row r="108" spans="1:3" x14ac:dyDescent="0.2">
      <c r="A108" s="5"/>
      <c r="B108" s="5" t="s">
        <v>236</v>
      </c>
      <c r="C108" s="20">
        <v>14</v>
      </c>
    </row>
    <row r="109" spans="1:3" x14ac:dyDescent="0.2">
      <c r="A109" s="5"/>
      <c r="B109" s="5"/>
      <c r="C109" s="20"/>
    </row>
    <row r="110" spans="1:3" ht="15" x14ac:dyDescent="0.25">
      <c r="A110" s="22" t="s">
        <v>364</v>
      </c>
      <c r="B110" s="22"/>
      <c r="C110" s="21">
        <v>14</v>
      </c>
    </row>
    <row r="111" spans="1:3" x14ac:dyDescent="0.2">
      <c r="A111" s="5"/>
      <c r="B111" s="5" t="s">
        <v>366</v>
      </c>
      <c r="C111" s="20">
        <v>14</v>
      </c>
    </row>
    <row r="112" spans="1:3" x14ac:dyDescent="0.2">
      <c r="A112" s="5"/>
      <c r="B112" s="5"/>
      <c r="C112" s="20"/>
    </row>
    <row r="113" spans="1:3" ht="15" x14ac:dyDescent="0.25">
      <c r="A113" s="22" t="s">
        <v>465</v>
      </c>
      <c r="B113" s="22"/>
      <c r="C113" s="21">
        <v>14</v>
      </c>
    </row>
    <row r="114" spans="1:3" x14ac:dyDescent="0.2">
      <c r="A114" s="5"/>
      <c r="B114" s="5" t="s">
        <v>474</v>
      </c>
      <c r="C114" s="20">
        <v>14</v>
      </c>
    </row>
    <row r="115" spans="1:3" x14ac:dyDescent="0.2">
      <c r="A115" s="5"/>
      <c r="B115" s="5"/>
      <c r="C115" s="20"/>
    </row>
    <row r="116" spans="1:3" ht="15" x14ac:dyDescent="0.25">
      <c r="A116" s="22" t="s">
        <v>261</v>
      </c>
      <c r="B116" s="22"/>
      <c r="C116" s="21">
        <v>14</v>
      </c>
    </row>
    <row r="117" spans="1:3" x14ac:dyDescent="0.2">
      <c r="A117" s="5"/>
      <c r="B117" s="5" t="s">
        <v>277</v>
      </c>
      <c r="C117" s="20">
        <v>14</v>
      </c>
    </row>
    <row r="118" spans="1:3" x14ac:dyDescent="0.2">
      <c r="A118" s="5"/>
      <c r="B118" s="5"/>
      <c r="C118" s="20"/>
    </row>
    <row r="119" spans="1:3" ht="15" x14ac:dyDescent="0.25">
      <c r="A119" s="22" t="s">
        <v>300</v>
      </c>
      <c r="B119" s="22"/>
      <c r="C119" s="21">
        <v>14</v>
      </c>
    </row>
    <row r="120" spans="1:3" x14ac:dyDescent="0.2">
      <c r="A120" s="5"/>
      <c r="B120" s="5" t="s">
        <v>317</v>
      </c>
      <c r="C120" s="20">
        <v>14</v>
      </c>
    </row>
    <row r="121" spans="1:3" x14ac:dyDescent="0.2">
      <c r="A121" s="5"/>
      <c r="B121" s="5"/>
      <c r="C121" s="20"/>
    </row>
    <row r="122" spans="1:3" ht="15" x14ac:dyDescent="0.25">
      <c r="A122" s="22" t="s">
        <v>179</v>
      </c>
      <c r="B122" s="22"/>
      <c r="C122" s="21">
        <v>12</v>
      </c>
    </row>
    <row r="123" spans="1:3" x14ac:dyDescent="0.2">
      <c r="A123" s="5"/>
      <c r="B123" s="5" t="s">
        <v>186</v>
      </c>
      <c r="C123" s="20">
        <v>12</v>
      </c>
    </row>
    <row r="124" spans="1:3" x14ac:dyDescent="0.2">
      <c r="A124" s="5"/>
      <c r="B124" s="5"/>
      <c r="C124" s="20"/>
    </row>
    <row r="125" spans="1:3" ht="15" x14ac:dyDescent="0.25">
      <c r="A125" s="22" t="s">
        <v>189</v>
      </c>
      <c r="B125" s="22"/>
      <c r="C125" s="21">
        <v>12</v>
      </c>
    </row>
    <row r="126" spans="1:3" x14ac:dyDescent="0.2">
      <c r="A126" s="5"/>
      <c r="B126" s="5" t="s">
        <v>185</v>
      </c>
      <c r="C126" s="20">
        <v>12</v>
      </c>
    </row>
    <row r="127" spans="1:3" x14ac:dyDescent="0.2">
      <c r="A127" s="5"/>
      <c r="B127" s="5"/>
      <c r="C127" s="20"/>
    </row>
    <row r="128" spans="1:3" ht="15" x14ac:dyDescent="0.25">
      <c r="A128" s="22" t="s">
        <v>413</v>
      </c>
      <c r="B128" s="22"/>
      <c r="C128" s="21">
        <v>10</v>
      </c>
    </row>
    <row r="129" spans="1:3" x14ac:dyDescent="0.2">
      <c r="A129" s="5"/>
      <c r="B129" s="5" t="s">
        <v>423</v>
      </c>
      <c r="C129" s="20">
        <v>10</v>
      </c>
    </row>
    <row r="130" spans="1:3" x14ac:dyDescent="0.2">
      <c r="A130" s="5"/>
      <c r="B130" s="5"/>
      <c r="C130" s="20"/>
    </row>
    <row r="131" spans="1:3" ht="15" x14ac:dyDescent="0.25">
      <c r="A131" s="22" t="s">
        <v>342</v>
      </c>
      <c r="B131" s="22"/>
      <c r="C131" s="21">
        <v>10</v>
      </c>
    </row>
    <row r="132" spans="1:3" x14ac:dyDescent="0.2">
      <c r="A132" s="5"/>
      <c r="B132" s="5" t="s">
        <v>346</v>
      </c>
      <c r="C132" s="20">
        <v>10</v>
      </c>
    </row>
    <row r="133" spans="1:3" x14ac:dyDescent="0.2">
      <c r="A133" s="5"/>
      <c r="B133" s="5"/>
      <c r="C133" s="20"/>
    </row>
    <row r="134" spans="1:3" ht="15" x14ac:dyDescent="0.25">
      <c r="A134" s="22" t="s">
        <v>521</v>
      </c>
      <c r="B134" s="22"/>
      <c r="C134" s="21">
        <v>10</v>
      </c>
    </row>
    <row r="135" spans="1:3" x14ac:dyDescent="0.2">
      <c r="A135" s="5"/>
      <c r="B135" s="5" t="s">
        <v>526</v>
      </c>
      <c r="C135" s="20">
        <v>10</v>
      </c>
    </row>
    <row r="136" spans="1:3" x14ac:dyDescent="0.2">
      <c r="A136" s="5"/>
      <c r="B136" s="5"/>
      <c r="C136" s="20"/>
    </row>
    <row r="137" spans="1:3" ht="15" x14ac:dyDescent="0.25">
      <c r="A137" s="22" t="s">
        <v>328</v>
      </c>
      <c r="B137" s="22"/>
      <c r="C137" s="21">
        <v>10</v>
      </c>
    </row>
    <row r="138" spans="1:3" x14ac:dyDescent="0.2">
      <c r="A138" s="5"/>
      <c r="B138" s="5" t="s">
        <v>291</v>
      </c>
      <c r="C138" s="20">
        <v>10</v>
      </c>
    </row>
    <row r="139" spans="1:3" x14ac:dyDescent="0.2">
      <c r="A139" s="5"/>
      <c r="B139" s="5"/>
      <c r="C139" s="20"/>
    </row>
    <row r="140" spans="1:3" ht="15" x14ac:dyDescent="0.25">
      <c r="A140" s="22" t="s">
        <v>234</v>
      </c>
      <c r="B140" s="22"/>
      <c r="C140" s="21">
        <v>10</v>
      </c>
    </row>
    <row r="141" spans="1:3" x14ac:dyDescent="0.2">
      <c r="A141" s="5"/>
      <c r="B141" s="5" t="s">
        <v>236</v>
      </c>
      <c r="C141" s="20">
        <v>10</v>
      </c>
    </row>
    <row r="142" spans="1:3" x14ac:dyDescent="0.2">
      <c r="A142" s="5"/>
      <c r="B142" s="5"/>
      <c r="C142" s="20"/>
    </row>
    <row r="143" spans="1:3" ht="15" x14ac:dyDescent="0.25">
      <c r="A143" s="22" t="s">
        <v>180</v>
      </c>
      <c r="B143" s="22"/>
      <c r="C143" s="21">
        <v>8</v>
      </c>
    </row>
    <row r="144" spans="1:3" x14ac:dyDescent="0.2">
      <c r="A144" s="5"/>
      <c r="B144" s="5" t="s">
        <v>186</v>
      </c>
      <c r="C144" s="20">
        <v>8</v>
      </c>
    </row>
    <row r="145" spans="1:3" x14ac:dyDescent="0.2">
      <c r="A145" s="5"/>
      <c r="B145" s="5"/>
      <c r="C145" s="20"/>
    </row>
    <row r="146" spans="1:3" ht="15" x14ac:dyDescent="0.25">
      <c r="A146" s="22" t="s">
        <v>190</v>
      </c>
      <c r="B146" s="22"/>
      <c r="C146" s="21">
        <v>8</v>
      </c>
    </row>
    <row r="147" spans="1:3" x14ac:dyDescent="0.2">
      <c r="A147" s="5"/>
      <c r="B147" s="5" t="s">
        <v>185</v>
      </c>
      <c r="C147" s="20">
        <v>8</v>
      </c>
    </row>
    <row r="148" spans="1:3" x14ac:dyDescent="0.2">
      <c r="A148" s="5"/>
      <c r="B148" s="5"/>
      <c r="C148" s="20"/>
    </row>
    <row r="149" spans="1:3" ht="15" x14ac:dyDescent="0.25">
      <c r="A149" s="22" t="s">
        <v>262</v>
      </c>
      <c r="B149" s="22"/>
      <c r="C149" s="21">
        <v>7</v>
      </c>
    </row>
    <row r="150" spans="1:3" x14ac:dyDescent="0.2">
      <c r="A150" s="5"/>
      <c r="B150" s="5" t="s">
        <v>277</v>
      </c>
      <c r="C150" s="20">
        <v>7</v>
      </c>
    </row>
    <row r="151" spans="1:3" x14ac:dyDescent="0.2">
      <c r="A151" s="5"/>
      <c r="B151" s="5"/>
      <c r="C151" s="20"/>
    </row>
  </sheetData>
  <phoneticPr fontId="1" type="noConversion"/>
  <pageMargins left="0.75" right="0.75" top="1" bottom="1" header="0.5" footer="0.5"/>
  <pageSetup scale="98" orientation="portrait" r:id="rId2"/>
  <headerFooter alignWithMargins="0"/>
  <rowBreaks count="3" manualBreakCount="3">
    <brk id="49" max="16383" man="1"/>
    <brk id="96" max="16383" man="1"/>
    <brk id="146" max="16383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9"/>
  <sheetViews>
    <sheetView view="pageBreakPreview" topLeftCell="A55" zoomScale="60" zoomScaleNormal="60" workbookViewId="0">
      <selection activeCell="G143" sqref="G143"/>
    </sheetView>
  </sheetViews>
  <sheetFormatPr defaultRowHeight="12.75" x14ac:dyDescent="0.2"/>
  <cols>
    <col min="1" max="1" width="31.5703125" bestFit="1" customWidth="1"/>
    <col min="2" max="2" width="7" bestFit="1" customWidth="1"/>
    <col min="3" max="3" width="24" bestFit="1" customWidth="1"/>
    <col min="4" max="4" width="19.7109375" bestFit="1" customWidth="1"/>
    <col min="5" max="5" width="25.140625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1" t="s">
        <v>72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>
        <v>9</v>
      </c>
      <c r="C2" t="s">
        <v>0</v>
      </c>
      <c r="E2" s="10"/>
      <c r="F2">
        <f>(H2+G2)*B3</f>
        <v>10</v>
      </c>
      <c r="G2" s="8"/>
      <c r="H2">
        <v>10</v>
      </c>
    </row>
    <row r="3" spans="1:8" ht="15.75" x14ac:dyDescent="0.25">
      <c r="A3" t="s">
        <v>6</v>
      </c>
      <c r="B3" s="2" t="str">
        <f>IF(B2&gt;150,"6.0", IF(B2&gt;125,"5.0",IF(B2&gt;100,"4.0",IF(B2&gt;75,"3.0",IF(B2&gt;50,"2.0",IF(B2&gt;0,"1.0"))))))</f>
        <v>1.0</v>
      </c>
      <c r="C3" t="s">
        <v>1</v>
      </c>
      <c r="E3" s="10"/>
      <c r="F3">
        <f>(H3+G3)*B3</f>
        <v>7</v>
      </c>
      <c r="G3" s="8"/>
      <c r="H3">
        <v>7</v>
      </c>
    </row>
    <row r="4" spans="1:8" ht="15.75" x14ac:dyDescent="0.25">
      <c r="C4" t="s">
        <v>2</v>
      </c>
      <c r="E4" s="10"/>
      <c r="F4">
        <f>(H4+G4)*B3</f>
        <v>5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3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2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F9">
        <f>(H9+G9)*B3</f>
        <v>10</v>
      </c>
      <c r="G9" s="8"/>
      <c r="H9">
        <v>10</v>
      </c>
    </row>
    <row r="10" spans="1:8" ht="15.75" x14ac:dyDescent="0.25">
      <c r="C10" t="s">
        <v>1</v>
      </c>
      <c r="E10" s="12"/>
      <c r="F10">
        <f>(H10+G10)*B3</f>
        <v>7</v>
      </c>
      <c r="G10" s="8"/>
      <c r="H10">
        <v>7</v>
      </c>
    </row>
    <row r="11" spans="1:8" ht="15.75" x14ac:dyDescent="0.25">
      <c r="C11" t="s">
        <v>2</v>
      </c>
      <c r="E11" s="12"/>
      <c r="F11">
        <f>(H11+G11)*B3</f>
        <v>5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3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2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E16" s="10"/>
      <c r="F16">
        <f>(H16+G16)*B3</f>
        <v>10</v>
      </c>
      <c r="G16" s="8"/>
      <c r="H16">
        <v>10</v>
      </c>
    </row>
    <row r="17" spans="1:8" ht="15.75" x14ac:dyDescent="0.25">
      <c r="C17" t="s">
        <v>1</v>
      </c>
      <c r="E17" s="10"/>
      <c r="F17">
        <f>(H17+G17)*B3</f>
        <v>7</v>
      </c>
      <c r="G17" s="8"/>
      <c r="H17">
        <v>7</v>
      </c>
    </row>
    <row r="18" spans="1:8" ht="15.75" x14ac:dyDescent="0.25">
      <c r="C18" t="s">
        <v>2</v>
      </c>
      <c r="E18" s="10"/>
      <c r="F18">
        <f>(H18+G18)*B3</f>
        <v>5</v>
      </c>
      <c r="G18" s="8"/>
      <c r="H18">
        <v>5</v>
      </c>
    </row>
    <row r="19" spans="1:8" ht="15.75" x14ac:dyDescent="0.25">
      <c r="C19" t="s">
        <v>3</v>
      </c>
      <c r="E19" s="10"/>
      <c r="F19">
        <f>(H19+G19)*B3</f>
        <v>3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2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ht="16.5" x14ac:dyDescent="0.25">
      <c r="C23" t="s">
        <v>0</v>
      </c>
      <c r="D23" s="36">
        <v>67635</v>
      </c>
      <c r="E23" s="36" t="s">
        <v>483</v>
      </c>
      <c r="F23">
        <f>(H23+G23)*B3</f>
        <v>10</v>
      </c>
      <c r="G23" s="8"/>
      <c r="H23">
        <v>10</v>
      </c>
    </row>
    <row r="24" spans="1:8" ht="15.75" x14ac:dyDescent="0.25">
      <c r="C24" t="s">
        <v>1</v>
      </c>
      <c r="E24" s="10"/>
      <c r="F24">
        <f>(H24+G24)*B3</f>
        <v>7</v>
      </c>
      <c r="G24" s="8"/>
      <c r="H24">
        <v>7</v>
      </c>
    </row>
    <row r="25" spans="1:8" ht="15.75" x14ac:dyDescent="0.25">
      <c r="C25" t="s">
        <v>2</v>
      </c>
      <c r="E25" s="10"/>
      <c r="F25">
        <f>(H25+G25)*B3</f>
        <v>5</v>
      </c>
      <c r="G25" s="8"/>
      <c r="H25">
        <v>5</v>
      </c>
    </row>
    <row r="26" spans="1:8" ht="15.75" x14ac:dyDescent="0.25">
      <c r="C26" t="s">
        <v>3</v>
      </c>
      <c r="E26" s="10"/>
      <c r="F26">
        <f>(H26+G26)*B3</f>
        <v>3</v>
      </c>
      <c r="G26" s="8"/>
      <c r="H26">
        <v>3</v>
      </c>
    </row>
    <row r="27" spans="1:8" ht="15.75" x14ac:dyDescent="0.25">
      <c r="C27" t="s">
        <v>4</v>
      </c>
      <c r="E27" s="10"/>
      <c r="F27">
        <f>(H27+G27)*B3</f>
        <v>2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2" t="s">
        <v>22</v>
      </c>
      <c r="D29" s="2"/>
      <c r="E29" s="12"/>
      <c r="G29" s="8"/>
    </row>
    <row r="30" spans="1:8" ht="15.75" x14ac:dyDescent="0.25">
      <c r="B30" s="3"/>
      <c r="C30" t="s">
        <v>0</v>
      </c>
      <c r="E30" s="10"/>
      <c r="F30">
        <f>(H30+G30)*B3</f>
        <v>10</v>
      </c>
      <c r="G30" s="8"/>
      <c r="H30">
        <v>10</v>
      </c>
    </row>
    <row r="31" spans="1:8" ht="15.75" x14ac:dyDescent="0.25">
      <c r="B31" s="3"/>
      <c r="C31" t="s">
        <v>1</v>
      </c>
      <c r="E31" s="10"/>
      <c r="F31">
        <f>(H31+G31)*B3</f>
        <v>7</v>
      </c>
      <c r="G31" s="8"/>
      <c r="H31">
        <v>7</v>
      </c>
    </row>
    <row r="32" spans="1:8" ht="15.75" x14ac:dyDescent="0.25">
      <c r="B32" s="3"/>
      <c r="C32" t="s">
        <v>2</v>
      </c>
      <c r="E32" s="10"/>
      <c r="F32">
        <f>(H32+G32)*B3</f>
        <v>5</v>
      </c>
      <c r="G32" s="8"/>
      <c r="H32">
        <v>5</v>
      </c>
    </row>
    <row r="33" spans="2:8" ht="15.75" x14ac:dyDescent="0.25">
      <c r="B33" s="3"/>
      <c r="C33" t="s">
        <v>3</v>
      </c>
      <c r="E33" s="10"/>
      <c r="F33">
        <f>(H33+G33)*B3</f>
        <v>3</v>
      </c>
      <c r="G33" s="8"/>
      <c r="H33">
        <v>3</v>
      </c>
    </row>
    <row r="34" spans="2:8" ht="15.75" x14ac:dyDescent="0.25">
      <c r="B34" s="3"/>
      <c r="C34" t="s">
        <v>4</v>
      </c>
      <c r="E34" s="10"/>
      <c r="F34">
        <f>(H34+G34)*B3</f>
        <v>2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E37" s="10"/>
      <c r="F37">
        <f>(H37+G37)*B3</f>
        <v>10</v>
      </c>
      <c r="G37" s="8"/>
      <c r="H37">
        <v>10</v>
      </c>
    </row>
    <row r="38" spans="2:8" ht="15.75" x14ac:dyDescent="0.25">
      <c r="B38" s="3"/>
      <c r="C38" t="s">
        <v>1</v>
      </c>
      <c r="E38" s="10"/>
      <c r="F38">
        <f>(H38+G38)*B3</f>
        <v>7</v>
      </c>
      <c r="G38" s="8"/>
      <c r="H38">
        <v>7</v>
      </c>
    </row>
    <row r="39" spans="2:8" ht="15.75" x14ac:dyDescent="0.25">
      <c r="C39" t="s">
        <v>2</v>
      </c>
      <c r="E39" s="10"/>
      <c r="F39">
        <f>(H39+G39)*B3</f>
        <v>5</v>
      </c>
      <c r="G39" s="8"/>
      <c r="H39">
        <v>5</v>
      </c>
    </row>
    <row r="40" spans="2:8" ht="15.75" x14ac:dyDescent="0.25">
      <c r="C40" t="s">
        <v>3</v>
      </c>
      <c r="E40" s="10"/>
      <c r="F40">
        <f>(H40+G40)*B3</f>
        <v>3</v>
      </c>
      <c r="G40" s="8"/>
      <c r="H40">
        <v>3</v>
      </c>
    </row>
    <row r="41" spans="2:8" ht="15.75" x14ac:dyDescent="0.25">
      <c r="C41" t="s">
        <v>4</v>
      </c>
      <c r="E41" s="12"/>
      <c r="F41">
        <f>(H41+G41)*B3</f>
        <v>2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 t="s">
        <v>32</v>
      </c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ht="15.75" x14ac:dyDescent="0.25">
      <c r="C45" t="s">
        <v>0</v>
      </c>
      <c r="E45" s="10"/>
      <c r="F45">
        <f>(H45+G45)*B3</f>
        <v>10</v>
      </c>
      <c r="G45" s="8"/>
      <c r="H45">
        <v>10</v>
      </c>
    </row>
    <row r="46" spans="2:8" ht="15.75" x14ac:dyDescent="0.25">
      <c r="C46" t="s">
        <v>1</v>
      </c>
      <c r="E46" s="10"/>
      <c r="F46">
        <f>(H46+G46)*B3</f>
        <v>7</v>
      </c>
      <c r="G46" s="8"/>
      <c r="H46">
        <v>7</v>
      </c>
    </row>
    <row r="47" spans="2:8" ht="15.75" x14ac:dyDescent="0.25">
      <c r="C47" t="s">
        <v>2</v>
      </c>
      <c r="E47" s="10"/>
      <c r="F47">
        <f>(H47+G47)*B3</f>
        <v>5</v>
      </c>
      <c r="G47" s="8"/>
      <c r="H47">
        <v>5</v>
      </c>
    </row>
    <row r="48" spans="2:8" ht="15.75" x14ac:dyDescent="0.25">
      <c r="C48" t="s">
        <v>3</v>
      </c>
      <c r="E48" s="10"/>
      <c r="F48">
        <f>(H48+G48)*B3</f>
        <v>3</v>
      </c>
      <c r="G48" s="8"/>
      <c r="H48">
        <v>3</v>
      </c>
    </row>
    <row r="49" spans="3:8" ht="15.75" x14ac:dyDescent="0.25">
      <c r="C49" t="s">
        <v>4</v>
      </c>
      <c r="E49" s="10"/>
      <c r="F49">
        <f>(H49+G49)*B3</f>
        <v>2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2" t="s">
        <v>33</v>
      </c>
      <c r="D52" s="2"/>
      <c r="E52" s="12"/>
      <c r="G52" s="8"/>
    </row>
    <row r="53" spans="3:8" ht="16.5" x14ac:dyDescent="0.25">
      <c r="C53" t="s">
        <v>0</v>
      </c>
      <c r="D53" s="36">
        <v>119471</v>
      </c>
      <c r="E53" s="36" t="s">
        <v>471</v>
      </c>
      <c r="F53">
        <f>(H53+G53)*B3</f>
        <v>10</v>
      </c>
      <c r="G53" s="8"/>
      <c r="H53">
        <v>10</v>
      </c>
    </row>
    <row r="54" spans="3:8" ht="16.5" x14ac:dyDescent="0.25">
      <c r="C54" t="s">
        <v>1</v>
      </c>
      <c r="D54" s="14" t="s">
        <v>91</v>
      </c>
      <c r="E54" s="36" t="s">
        <v>484</v>
      </c>
      <c r="F54">
        <f>(H54+G54)*B3</f>
        <v>7</v>
      </c>
      <c r="G54" s="8"/>
      <c r="H54">
        <v>7</v>
      </c>
    </row>
    <row r="55" spans="3:8" ht="15.75" x14ac:dyDescent="0.25">
      <c r="C55" t="s">
        <v>2</v>
      </c>
      <c r="E55" s="10"/>
      <c r="F55">
        <f>(H55+G55)*B3</f>
        <v>5</v>
      </c>
      <c r="G55" s="8"/>
      <c r="H55">
        <v>5</v>
      </c>
    </row>
    <row r="56" spans="3:8" ht="15.75" x14ac:dyDescent="0.25">
      <c r="C56" t="s">
        <v>3</v>
      </c>
      <c r="E56" s="10"/>
      <c r="F56">
        <f>(H56+G56)*B3</f>
        <v>3</v>
      </c>
      <c r="G56" s="8"/>
      <c r="H56">
        <v>3</v>
      </c>
    </row>
    <row r="57" spans="3:8" ht="15.75" x14ac:dyDescent="0.25">
      <c r="C57" t="s">
        <v>4</v>
      </c>
      <c r="E57" s="10"/>
      <c r="F57">
        <f>(H57+G57)*B3</f>
        <v>2</v>
      </c>
      <c r="G57" s="8"/>
      <c r="H57">
        <v>2</v>
      </c>
    </row>
    <row r="58" spans="3:8" ht="15.75" x14ac:dyDescent="0.25">
      <c r="E58" s="12"/>
      <c r="G58" s="8"/>
    </row>
    <row r="59" spans="3:8" ht="15.75" x14ac:dyDescent="0.25">
      <c r="C59" s="1"/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5.75" x14ac:dyDescent="0.25">
      <c r="C61" t="s">
        <v>0</v>
      </c>
      <c r="E61" s="10"/>
      <c r="F61">
        <f>(H61+G61)*B3</f>
        <v>10</v>
      </c>
      <c r="G61" s="8"/>
      <c r="H61">
        <v>10</v>
      </c>
    </row>
    <row r="62" spans="3:8" ht="15.75" x14ac:dyDescent="0.25">
      <c r="C62" t="s">
        <v>1</v>
      </c>
      <c r="E62" s="10"/>
      <c r="F62">
        <f>(H62+G62)*B3</f>
        <v>7</v>
      </c>
      <c r="G62" s="8"/>
      <c r="H62">
        <v>7</v>
      </c>
    </row>
    <row r="63" spans="3:8" ht="15.75" x14ac:dyDescent="0.25">
      <c r="C63" t="s">
        <v>2</v>
      </c>
      <c r="E63" s="10"/>
      <c r="F63">
        <f>(H63+G63)*B3</f>
        <v>5</v>
      </c>
      <c r="G63" s="8"/>
      <c r="H63">
        <v>5</v>
      </c>
    </row>
    <row r="64" spans="3:8" ht="15.75" x14ac:dyDescent="0.25">
      <c r="C64" t="s">
        <v>3</v>
      </c>
      <c r="E64" s="10"/>
      <c r="F64">
        <f>(H64+G64)*B3</f>
        <v>3</v>
      </c>
      <c r="G64" s="8"/>
      <c r="H64">
        <v>3</v>
      </c>
    </row>
    <row r="65" spans="3:8" ht="15.75" x14ac:dyDescent="0.25">
      <c r="C65" t="s">
        <v>4</v>
      </c>
      <c r="E65" s="10"/>
      <c r="F65">
        <f>(H65+G65)*B3</f>
        <v>2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6.5" x14ac:dyDescent="0.25">
      <c r="C69" t="s">
        <v>0</v>
      </c>
      <c r="D69" s="36">
        <v>124578</v>
      </c>
      <c r="E69" s="10" t="s">
        <v>485</v>
      </c>
      <c r="F69">
        <f>(H69+G69)*B3</f>
        <v>10</v>
      </c>
      <c r="G69" s="8"/>
      <c r="H69">
        <v>10</v>
      </c>
    </row>
    <row r="70" spans="3:8" ht="15.75" x14ac:dyDescent="0.25">
      <c r="C70" t="s">
        <v>1</v>
      </c>
      <c r="E70" s="10"/>
      <c r="F70">
        <f>(H70+G70)*B3</f>
        <v>7</v>
      </c>
      <c r="G70" s="8"/>
      <c r="H70">
        <v>7</v>
      </c>
    </row>
    <row r="71" spans="3:8" ht="15.75" x14ac:dyDescent="0.25">
      <c r="C71" t="s">
        <v>2</v>
      </c>
      <c r="E71" s="10"/>
      <c r="F71">
        <f>(H71+G71)*B3</f>
        <v>5</v>
      </c>
      <c r="G71" s="8"/>
      <c r="H71">
        <v>5</v>
      </c>
    </row>
    <row r="72" spans="3:8" ht="15.75" x14ac:dyDescent="0.25">
      <c r="C72" t="s">
        <v>3</v>
      </c>
      <c r="E72" s="10"/>
      <c r="F72">
        <f>(H72+G72)*B3</f>
        <v>3</v>
      </c>
      <c r="G72" s="8"/>
      <c r="H72">
        <v>3</v>
      </c>
    </row>
    <row r="73" spans="3:8" ht="15.75" x14ac:dyDescent="0.25">
      <c r="C73" t="s">
        <v>4</v>
      </c>
      <c r="E73" s="10"/>
      <c r="F73">
        <f>(H73+G73)*B3</f>
        <v>2</v>
      </c>
      <c r="G73" s="8"/>
      <c r="H73">
        <v>2</v>
      </c>
    </row>
    <row r="74" spans="3:8" ht="15.75" x14ac:dyDescent="0.25">
      <c r="E74" s="12"/>
      <c r="G74" s="8"/>
    </row>
    <row r="75" spans="3:8" ht="15.75" x14ac:dyDescent="0.25">
      <c r="C75" s="2" t="s">
        <v>27</v>
      </c>
      <c r="D75" s="2"/>
      <c r="E75" s="12"/>
      <c r="G75" s="8"/>
    </row>
    <row r="76" spans="3:8" ht="16.5" x14ac:dyDescent="0.25">
      <c r="C76" t="s">
        <v>0</v>
      </c>
      <c r="D76" s="36">
        <v>126030</v>
      </c>
      <c r="E76" s="10" t="s">
        <v>486</v>
      </c>
      <c r="F76">
        <f>(H76+G76)*B3</f>
        <v>10</v>
      </c>
      <c r="G76" s="8"/>
      <c r="H76">
        <v>10</v>
      </c>
    </row>
    <row r="77" spans="3:8" ht="15.75" x14ac:dyDescent="0.25">
      <c r="C77" t="s">
        <v>1</v>
      </c>
      <c r="E77" s="10"/>
      <c r="F77">
        <f>(H77+G77)*B3</f>
        <v>7</v>
      </c>
      <c r="G77" s="8"/>
      <c r="H77">
        <v>7</v>
      </c>
    </row>
    <row r="78" spans="3:8" ht="15.75" x14ac:dyDescent="0.25">
      <c r="C78" t="s">
        <v>2</v>
      </c>
      <c r="E78" s="10"/>
      <c r="F78">
        <f>(H78+G78)*B3</f>
        <v>5</v>
      </c>
      <c r="G78" s="8"/>
      <c r="H78">
        <v>5</v>
      </c>
    </row>
    <row r="79" spans="3:8" ht="15.75" x14ac:dyDescent="0.25">
      <c r="C79" t="s">
        <v>3</v>
      </c>
      <c r="E79" s="10"/>
      <c r="F79">
        <f>(H79+G79)*B3</f>
        <v>3</v>
      </c>
      <c r="G79" s="8"/>
      <c r="H79">
        <v>3</v>
      </c>
    </row>
    <row r="80" spans="3:8" ht="15.75" x14ac:dyDescent="0.25">
      <c r="C80" t="s">
        <v>4</v>
      </c>
      <c r="E80" s="10"/>
      <c r="F80">
        <f>(H80+G80)*B3</f>
        <v>2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2"/>
      <c r="E82" s="12"/>
      <c r="G82" s="8"/>
    </row>
    <row r="83" spans="3:8" ht="16.5" x14ac:dyDescent="0.25">
      <c r="C83" t="s">
        <v>0</v>
      </c>
      <c r="D83" s="36">
        <v>126143</v>
      </c>
      <c r="E83" s="10" t="s">
        <v>487</v>
      </c>
      <c r="F83">
        <f>(H83+G83)*B3</f>
        <v>10</v>
      </c>
      <c r="G83" s="8"/>
      <c r="H83">
        <v>10</v>
      </c>
    </row>
    <row r="84" spans="3:8" ht="15.75" x14ac:dyDescent="0.25">
      <c r="C84" t="s">
        <v>1</v>
      </c>
      <c r="E84" s="10"/>
      <c r="F84">
        <f>(H84+G84)*B3</f>
        <v>7</v>
      </c>
      <c r="G84" s="8"/>
      <c r="H84">
        <v>7</v>
      </c>
    </row>
    <row r="85" spans="3:8" ht="15.75" x14ac:dyDescent="0.25">
      <c r="C85" t="s">
        <v>2</v>
      </c>
      <c r="E85" s="10"/>
      <c r="F85">
        <f>(H85+G85)*B3</f>
        <v>5</v>
      </c>
      <c r="G85" s="8"/>
      <c r="H85">
        <v>5</v>
      </c>
    </row>
    <row r="86" spans="3:8" ht="15.75" x14ac:dyDescent="0.25">
      <c r="C86" t="s">
        <v>3</v>
      </c>
      <c r="E86" s="10"/>
      <c r="F86">
        <f>(H86+G86)*B3</f>
        <v>3</v>
      </c>
      <c r="G86" s="8"/>
      <c r="H86">
        <v>3</v>
      </c>
    </row>
    <row r="87" spans="3:8" ht="15.75" x14ac:dyDescent="0.25">
      <c r="C87" t="s">
        <v>4</v>
      </c>
      <c r="E87" s="10"/>
      <c r="F87">
        <f>(H87+G87)*B3</f>
        <v>2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6.5" x14ac:dyDescent="0.25">
      <c r="C90" t="s">
        <v>0</v>
      </c>
      <c r="D90" s="36">
        <v>127564</v>
      </c>
      <c r="E90" s="36" t="s">
        <v>488</v>
      </c>
      <c r="F90">
        <f>(H90+G90)*B3</f>
        <v>10</v>
      </c>
      <c r="G90" s="8"/>
      <c r="H90">
        <v>10</v>
      </c>
    </row>
    <row r="91" spans="3:8" ht="16.5" x14ac:dyDescent="0.25">
      <c r="C91" t="s">
        <v>1</v>
      </c>
      <c r="D91" s="36">
        <v>128499</v>
      </c>
      <c r="E91" s="36" t="s">
        <v>489</v>
      </c>
      <c r="F91">
        <f>(H91+G91)*B3</f>
        <v>7</v>
      </c>
      <c r="G91" s="8"/>
      <c r="H91">
        <v>7</v>
      </c>
    </row>
    <row r="92" spans="3:8" ht="15.75" x14ac:dyDescent="0.25">
      <c r="C92" t="s">
        <v>2</v>
      </c>
      <c r="E92" s="10"/>
      <c r="F92">
        <f>(H92+G92)*B3</f>
        <v>5</v>
      </c>
      <c r="G92" s="8"/>
      <c r="H92">
        <v>5</v>
      </c>
    </row>
    <row r="93" spans="3:8" ht="15.75" x14ac:dyDescent="0.25">
      <c r="C93" t="s">
        <v>3</v>
      </c>
      <c r="E93" s="10"/>
      <c r="F93">
        <f>(H93+G93)*B3</f>
        <v>3</v>
      </c>
      <c r="G93" s="8"/>
      <c r="H93">
        <v>3</v>
      </c>
    </row>
    <row r="94" spans="3:8" ht="15.75" x14ac:dyDescent="0.25">
      <c r="C94" t="s">
        <v>4</v>
      </c>
      <c r="E94" s="10"/>
      <c r="F94">
        <f>(H94+G94)*B3</f>
        <v>2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2" t="s">
        <v>13</v>
      </c>
      <c r="D96" s="2"/>
      <c r="E96" s="12"/>
      <c r="G96" s="8"/>
    </row>
    <row r="97" spans="3:8" ht="15.75" x14ac:dyDescent="0.25">
      <c r="C97" t="s">
        <v>0</v>
      </c>
      <c r="E97" s="10"/>
      <c r="F97">
        <f>(H97+G97)*B3</f>
        <v>10</v>
      </c>
      <c r="G97" s="8"/>
      <c r="H97">
        <f>G97+10</f>
        <v>10</v>
      </c>
    </row>
    <row r="98" spans="3:8" ht="15.75" x14ac:dyDescent="0.25">
      <c r="C98" t="s">
        <v>1</v>
      </c>
      <c r="E98" s="10"/>
      <c r="F98">
        <f>(H98+G98)*B3</f>
        <v>7</v>
      </c>
      <c r="G98" s="8"/>
      <c r="H98">
        <f>G98+7</f>
        <v>7</v>
      </c>
    </row>
    <row r="99" spans="3:8" ht="15.75" x14ac:dyDescent="0.25">
      <c r="C99" t="s">
        <v>2</v>
      </c>
      <c r="E99" s="10"/>
      <c r="F99">
        <f>(H99+G99)*B3</f>
        <v>5</v>
      </c>
      <c r="G99" s="8"/>
      <c r="H99">
        <f>G99+5</f>
        <v>5</v>
      </c>
    </row>
    <row r="100" spans="3:8" ht="15.75" x14ac:dyDescent="0.25">
      <c r="C100" t="s">
        <v>3</v>
      </c>
      <c r="E100" s="10"/>
      <c r="F100">
        <f>(H100+G100)*B3</f>
        <v>3</v>
      </c>
      <c r="G100" s="8"/>
      <c r="H100">
        <f>G100+3</f>
        <v>3</v>
      </c>
    </row>
    <row r="101" spans="3:8" ht="15.75" x14ac:dyDescent="0.25">
      <c r="C101" t="s">
        <v>4</v>
      </c>
      <c r="E101" s="10"/>
      <c r="F101">
        <f>(H101+G101)*B3</f>
        <v>2</v>
      </c>
      <c r="G101" s="8"/>
      <c r="H101">
        <f>G101+2</f>
        <v>2</v>
      </c>
    </row>
    <row r="102" spans="3:8" ht="15.75" x14ac:dyDescent="0.25">
      <c r="E102" s="12"/>
      <c r="G102" s="8"/>
    </row>
    <row r="103" spans="3:8" ht="15.75" x14ac:dyDescent="0.25">
      <c r="C103" s="2" t="s">
        <v>14</v>
      </c>
      <c r="D103" s="2"/>
      <c r="E103" s="12"/>
      <c r="G103" s="8"/>
    </row>
    <row r="104" spans="3:8" ht="15.75" x14ac:dyDescent="0.25">
      <c r="C104" t="s">
        <v>0</v>
      </c>
      <c r="E104" s="10"/>
      <c r="F104">
        <f>(H104+G104)*B3</f>
        <v>10</v>
      </c>
      <c r="G104" s="8"/>
      <c r="H104">
        <f>G104+10</f>
        <v>10</v>
      </c>
    </row>
    <row r="105" spans="3:8" ht="15.75" x14ac:dyDescent="0.25">
      <c r="C105" t="s">
        <v>1</v>
      </c>
      <c r="E105" s="10"/>
      <c r="F105">
        <f>(H105+G105)*B3</f>
        <v>7</v>
      </c>
      <c r="G105" s="8"/>
      <c r="H105">
        <f>G105+7</f>
        <v>7</v>
      </c>
    </row>
    <row r="106" spans="3:8" ht="15.75" x14ac:dyDescent="0.25">
      <c r="C106" t="s">
        <v>2</v>
      </c>
      <c r="E106" s="10"/>
      <c r="F106">
        <f>(H106+G106)*B3</f>
        <v>5</v>
      </c>
      <c r="G106" s="8"/>
      <c r="H106">
        <f>G106+5</f>
        <v>5</v>
      </c>
    </row>
    <row r="107" spans="3:8" ht="15.75" x14ac:dyDescent="0.25">
      <c r="C107" t="s">
        <v>3</v>
      </c>
      <c r="E107" s="10"/>
      <c r="F107">
        <f>(H107+G107)*B3</f>
        <v>3</v>
      </c>
      <c r="G107" s="8"/>
      <c r="H107">
        <f>G107+3</f>
        <v>3</v>
      </c>
    </row>
    <row r="108" spans="3:8" ht="15.75" x14ac:dyDescent="0.25">
      <c r="C108" t="s">
        <v>4</v>
      </c>
      <c r="E108" s="10"/>
      <c r="F108">
        <f>(H108+G108)*B3</f>
        <v>2</v>
      </c>
      <c r="G108" s="8"/>
      <c r="H108">
        <f>G108+2</f>
        <v>2</v>
      </c>
    </row>
    <row r="109" spans="3:8" ht="15.75" x14ac:dyDescent="0.25">
      <c r="E109" s="12"/>
      <c r="G109" s="8"/>
    </row>
    <row r="110" spans="3:8" ht="15.75" x14ac:dyDescent="0.25">
      <c r="C110" s="2" t="s">
        <v>46</v>
      </c>
      <c r="D110" s="2"/>
      <c r="E110" s="12"/>
      <c r="G110" s="8"/>
    </row>
    <row r="111" spans="3:8" ht="16.5" x14ac:dyDescent="0.25">
      <c r="C111" t="s">
        <v>0</v>
      </c>
      <c r="D111" s="36">
        <v>65583</v>
      </c>
      <c r="E111" s="36" t="s">
        <v>490</v>
      </c>
      <c r="F111">
        <f>(H111+G111)*B3</f>
        <v>10</v>
      </c>
      <c r="G111" s="8"/>
      <c r="H111">
        <v>10</v>
      </c>
    </row>
    <row r="112" spans="3:8" ht="15.75" x14ac:dyDescent="0.25">
      <c r="C112" t="s">
        <v>1</v>
      </c>
      <c r="E112" s="10"/>
      <c r="F112">
        <f>(H112+G112)*B3</f>
        <v>7</v>
      </c>
      <c r="G112" s="8"/>
      <c r="H112">
        <v>7</v>
      </c>
    </row>
    <row r="113" spans="1:8" ht="15.75" x14ac:dyDescent="0.25">
      <c r="C113" t="s">
        <v>2</v>
      </c>
      <c r="E113" s="10"/>
      <c r="F113">
        <f>(H113+G113)*B3</f>
        <v>5</v>
      </c>
      <c r="G113" s="8"/>
      <c r="H113">
        <f>G113+5</f>
        <v>5</v>
      </c>
    </row>
    <row r="114" spans="1:8" ht="15.75" x14ac:dyDescent="0.25">
      <c r="C114" t="s">
        <v>3</v>
      </c>
      <c r="E114" s="10"/>
      <c r="F114">
        <f>(H114+G114)*B3</f>
        <v>3</v>
      </c>
      <c r="G114" s="8"/>
      <c r="H114">
        <f>G114+3</f>
        <v>3</v>
      </c>
    </row>
    <row r="115" spans="1:8" ht="15.75" x14ac:dyDescent="0.25">
      <c r="C115" t="s">
        <v>4</v>
      </c>
      <c r="E115" s="10"/>
      <c r="F115">
        <f>(H115+G115)*B3</f>
        <v>2</v>
      </c>
      <c r="G115" s="8"/>
      <c r="H115">
        <f>G115+2</f>
        <v>2</v>
      </c>
    </row>
    <row r="116" spans="1:8" ht="15.75" x14ac:dyDescent="0.25">
      <c r="E116" s="12"/>
      <c r="G116" s="8"/>
    </row>
    <row r="117" spans="1:8" ht="15.75" x14ac:dyDescent="0.25">
      <c r="C117" s="2" t="s">
        <v>47</v>
      </c>
      <c r="D117" s="2"/>
      <c r="E117" s="12"/>
      <c r="G117" s="8"/>
    </row>
    <row r="118" spans="1:8" ht="15.75" x14ac:dyDescent="0.25">
      <c r="C118" t="s">
        <v>0</v>
      </c>
      <c r="E118" s="10"/>
      <c r="F118">
        <f>(H118+G118)*B3</f>
        <v>10</v>
      </c>
      <c r="G118" s="8"/>
      <c r="H118">
        <f>G118+10</f>
        <v>10</v>
      </c>
    </row>
    <row r="119" spans="1:8" ht="15.75" x14ac:dyDescent="0.25">
      <c r="C119" t="s">
        <v>1</v>
      </c>
      <c r="E119" s="12"/>
      <c r="F119">
        <f>(H119+G119)*B3</f>
        <v>7</v>
      </c>
      <c r="G119" s="8"/>
      <c r="H119">
        <f>G119+7</f>
        <v>7</v>
      </c>
    </row>
    <row r="120" spans="1:8" ht="15.75" x14ac:dyDescent="0.25">
      <c r="C120" t="s">
        <v>2</v>
      </c>
      <c r="E120" s="12"/>
      <c r="F120">
        <f>(H120+G120)*B3</f>
        <v>5</v>
      </c>
      <c r="G120" s="8"/>
      <c r="H120">
        <f>G120+5</f>
        <v>5</v>
      </c>
    </row>
    <row r="121" spans="1:8" ht="15.75" x14ac:dyDescent="0.25">
      <c r="C121" t="s">
        <v>3</v>
      </c>
      <c r="E121" s="12"/>
      <c r="F121">
        <f>(H121+G121)*B3</f>
        <v>3</v>
      </c>
      <c r="G121" s="8"/>
      <c r="H121">
        <f>G121+3</f>
        <v>3</v>
      </c>
    </row>
    <row r="122" spans="1:8" ht="15.75" x14ac:dyDescent="0.25">
      <c r="C122" t="s">
        <v>4</v>
      </c>
      <c r="E122" s="12"/>
      <c r="F122">
        <f>(H122+G122)*B3</f>
        <v>2</v>
      </c>
      <c r="G122" s="8"/>
      <c r="H122">
        <f>G122+2</f>
        <v>2</v>
      </c>
    </row>
    <row r="123" spans="1:8" ht="15.75" x14ac:dyDescent="0.25">
      <c r="A123" s="17"/>
      <c r="E123" s="10"/>
    </row>
    <row r="124" spans="1:8" ht="15.75" x14ac:dyDescent="0.25">
      <c r="A124" s="18"/>
      <c r="C124" s="2" t="s">
        <v>48</v>
      </c>
      <c r="D124" s="2"/>
      <c r="E124" s="12"/>
      <c r="G124" s="8"/>
    </row>
    <row r="125" spans="1:8" ht="15.75" x14ac:dyDescent="0.25">
      <c r="A125" s="18"/>
      <c r="C125" t="s">
        <v>0</v>
      </c>
      <c r="E125" s="10"/>
      <c r="F125">
        <f>(H125+G125)*B3</f>
        <v>10</v>
      </c>
      <c r="G125" s="8"/>
      <c r="H125">
        <f>G125+10</f>
        <v>10</v>
      </c>
    </row>
    <row r="126" spans="1:8" ht="15.75" x14ac:dyDescent="0.25">
      <c r="A126" s="18"/>
      <c r="C126" t="s">
        <v>1</v>
      </c>
      <c r="E126" s="12"/>
      <c r="F126">
        <f>(H126+G126)*B3</f>
        <v>7</v>
      </c>
      <c r="G126" s="8"/>
      <c r="H126">
        <f>G126+7</f>
        <v>7</v>
      </c>
    </row>
    <row r="127" spans="1:8" ht="15.75" x14ac:dyDescent="0.25">
      <c r="A127" s="18"/>
      <c r="C127" t="s">
        <v>2</v>
      </c>
      <c r="E127" s="12"/>
      <c r="F127">
        <f>(H127+G127)*B3</f>
        <v>5</v>
      </c>
      <c r="G127" s="8"/>
      <c r="H127">
        <f>G127+5</f>
        <v>5</v>
      </c>
    </row>
    <row r="128" spans="1:8" ht="15.75" x14ac:dyDescent="0.25">
      <c r="C128" t="s">
        <v>3</v>
      </c>
      <c r="E128" s="12"/>
      <c r="F128">
        <f>(H128+G128)*B3</f>
        <v>3</v>
      </c>
      <c r="G128" s="8"/>
      <c r="H128">
        <f>G128+3</f>
        <v>3</v>
      </c>
    </row>
    <row r="129" spans="3:8" ht="15.75" x14ac:dyDescent="0.25">
      <c r="C129" t="s">
        <v>4</v>
      </c>
      <c r="E129" s="12"/>
      <c r="F129">
        <f>(H129+G129)*B3</f>
        <v>2</v>
      </c>
      <c r="G129" s="8"/>
      <c r="H129">
        <f>G129+2</f>
        <v>2</v>
      </c>
    </row>
  </sheetData>
  <pageMargins left="0.7" right="0.7" top="0.75" bottom="0.75" header="0.3" footer="0.3"/>
  <pageSetup scale="60" orientation="portrait" r:id="rId1"/>
  <rowBreaks count="1" manualBreakCount="1">
    <brk id="66" max="16383" man="1"/>
  </row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9"/>
  <sheetViews>
    <sheetView view="pageBreakPreview" zoomScale="60" zoomScaleNormal="100" workbookViewId="0">
      <selection activeCell="B2" sqref="B2"/>
    </sheetView>
  </sheetViews>
  <sheetFormatPr defaultRowHeight="12.75" x14ac:dyDescent="0.2"/>
  <cols>
    <col min="1" max="1" width="31.5703125" bestFit="1" customWidth="1"/>
    <col min="3" max="3" width="24" bestFit="1" customWidth="1"/>
    <col min="4" max="4" width="19.7109375" bestFit="1" customWidth="1"/>
    <col min="5" max="5" width="21.42578125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1" t="s">
        <v>83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/>
      <c r="C2" t="s">
        <v>0</v>
      </c>
      <c r="E2" s="10"/>
      <c r="F2">
        <f>(H2+G2)*B3</f>
        <v>0</v>
      </c>
      <c r="G2" s="8"/>
      <c r="H2">
        <v>10</v>
      </c>
    </row>
    <row r="3" spans="1:8" ht="15.75" x14ac:dyDescent="0.25">
      <c r="A3" t="s">
        <v>6</v>
      </c>
      <c r="B3" s="2" t="b">
        <f>IF(B2&gt;150,"6.0", IF(B2&gt;125,"5.0",IF(B2&gt;100,"4.0",IF(B2&gt;75,"3.0",IF(B2&gt;50,"2.0",IF(B2&gt;0,"1.0"))))))</f>
        <v>0</v>
      </c>
      <c r="C3" t="s">
        <v>1</v>
      </c>
      <c r="E3" s="10"/>
      <c r="F3">
        <f>(H3+G3)*B3</f>
        <v>0</v>
      </c>
      <c r="G3" s="8"/>
      <c r="H3">
        <v>7</v>
      </c>
    </row>
    <row r="4" spans="1:8" ht="15.75" x14ac:dyDescent="0.25">
      <c r="C4" t="s">
        <v>2</v>
      </c>
      <c r="E4" s="10"/>
      <c r="F4">
        <f>(H4+G4)*B3</f>
        <v>0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0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0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F9">
        <f>(H9+G9)*B3</f>
        <v>0</v>
      </c>
      <c r="G9" s="8"/>
      <c r="H9">
        <v>10</v>
      </c>
    </row>
    <row r="10" spans="1:8" ht="15.75" x14ac:dyDescent="0.25">
      <c r="C10" t="s">
        <v>1</v>
      </c>
      <c r="E10" s="12"/>
      <c r="F10">
        <f>(H10+G10)*B3</f>
        <v>0</v>
      </c>
      <c r="G10" s="8"/>
      <c r="H10">
        <v>7</v>
      </c>
    </row>
    <row r="11" spans="1:8" ht="15.75" x14ac:dyDescent="0.25">
      <c r="C11" t="s">
        <v>2</v>
      </c>
      <c r="E11" s="12"/>
      <c r="F11">
        <f>(H11+G11)*B3</f>
        <v>0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0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0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E16" s="10"/>
      <c r="F16">
        <f>(H16+G16)*B3</f>
        <v>0</v>
      </c>
      <c r="G16" s="8"/>
      <c r="H16">
        <v>10</v>
      </c>
    </row>
    <row r="17" spans="1:8" ht="15.75" x14ac:dyDescent="0.25">
      <c r="C17" t="s">
        <v>1</v>
      </c>
      <c r="E17" s="10"/>
      <c r="F17">
        <f>(H17+G17)*B3</f>
        <v>0</v>
      </c>
      <c r="G17" s="8"/>
      <c r="H17">
        <v>7</v>
      </c>
    </row>
    <row r="18" spans="1:8" ht="15.75" x14ac:dyDescent="0.25">
      <c r="C18" t="s">
        <v>2</v>
      </c>
      <c r="E18" s="10"/>
      <c r="F18">
        <f>(H18+G18)*B3</f>
        <v>0</v>
      </c>
      <c r="G18" s="8"/>
      <c r="H18">
        <v>5</v>
      </c>
    </row>
    <row r="19" spans="1:8" ht="15.75" x14ac:dyDescent="0.25">
      <c r="C19" t="s">
        <v>3</v>
      </c>
      <c r="E19" s="10"/>
      <c r="F19">
        <f>(H19+G19)*B3</f>
        <v>0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0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ht="15.75" x14ac:dyDescent="0.25">
      <c r="C23" t="s">
        <v>0</v>
      </c>
      <c r="E23" s="10"/>
      <c r="F23">
        <f>(H23+G23)*B3</f>
        <v>0</v>
      </c>
      <c r="G23" s="8"/>
      <c r="H23">
        <v>10</v>
      </c>
    </row>
    <row r="24" spans="1:8" ht="15.75" x14ac:dyDescent="0.25">
      <c r="C24" t="s">
        <v>1</v>
      </c>
      <c r="E24" s="10"/>
      <c r="F24">
        <f>(H24+G24)*B3</f>
        <v>0</v>
      </c>
      <c r="G24" s="8"/>
      <c r="H24">
        <v>7</v>
      </c>
    </row>
    <row r="25" spans="1:8" ht="15.75" x14ac:dyDescent="0.25">
      <c r="C25" t="s">
        <v>2</v>
      </c>
      <c r="E25" s="10"/>
      <c r="F25">
        <f>(H25+G25)*B3</f>
        <v>0</v>
      </c>
      <c r="G25" s="8"/>
      <c r="H25">
        <v>5</v>
      </c>
    </row>
    <row r="26" spans="1:8" ht="15.75" x14ac:dyDescent="0.25">
      <c r="C26" t="s">
        <v>3</v>
      </c>
      <c r="E26" s="10"/>
      <c r="F26">
        <f>(H26+G26)*B3</f>
        <v>0</v>
      </c>
      <c r="G26" s="8"/>
      <c r="H26">
        <v>3</v>
      </c>
    </row>
    <row r="27" spans="1:8" ht="15.75" x14ac:dyDescent="0.25">
      <c r="C27" t="s">
        <v>4</v>
      </c>
      <c r="E27" s="10"/>
      <c r="F27">
        <f>(H27+G27)*B3</f>
        <v>0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2" t="s">
        <v>22</v>
      </c>
      <c r="D29" s="2"/>
      <c r="E29" s="12"/>
      <c r="G29" s="8"/>
    </row>
    <row r="30" spans="1:8" ht="15.75" x14ac:dyDescent="0.25">
      <c r="B30" s="3"/>
      <c r="C30" t="s">
        <v>0</v>
      </c>
      <c r="E30" s="10"/>
      <c r="F30">
        <f>(H30+G30)*B3</f>
        <v>0</v>
      </c>
      <c r="G30" s="8"/>
      <c r="H30">
        <v>10</v>
      </c>
    </row>
    <row r="31" spans="1:8" ht="15.75" x14ac:dyDescent="0.25">
      <c r="B31" s="3"/>
      <c r="C31" t="s">
        <v>1</v>
      </c>
      <c r="E31" s="10"/>
      <c r="F31">
        <f>(H31+G31)*B3</f>
        <v>0</v>
      </c>
      <c r="G31" s="8"/>
      <c r="H31">
        <v>7</v>
      </c>
    </row>
    <row r="32" spans="1:8" ht="15.75" x14ac:dyDescent="0.25">
      <c r="B32" s="3"/>
      <c r="C32" t="s">
        <v>2</v>
      </c>
      <c r="E32" s="10"/>
      <c r="F32">
        <f>(H32+G32)*B3</f>
        <v>0</v>
      </c>
      <c r="G32" s="8"/>
      <c r="H32">
        <v>5</v>
      </c>
    </row>
    <row r="33" spans="2:8" ht="15.75" x14ac:dyDescent="0.25">
      <c r="B33" s="3"/>
      <c r="C33" t="s">
        <v>3</v>
      </c>
      <c r="E33" s="10"/>
      <c r="F33">
        <f>(H33+G33)*B3</f>
        <v>0</v>
      </c>
      <c r="G33" s="8"/>
      <c r="H33">
        <v>3</v>
      </c>
    </row>
    <row r="34" spans="2:8" ht="15.75" x14ac:dyDescent="0.25">
      <c r="B34" s="3"/>
      <c r="C34" t="s">
        <v>4</v>
      </c>
      <c r="E34" s="10"/>
      <c r="F34">
        <f>(H34+G34)*B3</f>
        <v>0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E37" s="10"/>
      <c r="F37">
        <f>(H37+G37)*B3</f>
        <v>0</v>
      </c>
      <c r="G37" s="8"/>
      <c r="H37">
        <v>10</v>
      </c>
    </row>
    <row r="38" spans="2:8" ht="15.75" x14ac:dyDescent="0.25">
      <c r="B38" s="3"/>
      <c r="C38" t="s">
        <v>1</v>
      </c>
      <c r="E38" s="10"/>
      <c r="F38">
        <f>(H38+G38)*B3</f>
        <v>0</v>
      </c>
      <c r="G38" s="8"/>
      <c r="H38">
        <v>7</v>
      </c>
    </row>
    <row r="39" spans="2:8" ht="15.75" x14ac:dyDescent="0.25">
      <c r="C39" t="s">
        <v>2</v>
      </c>
      <c r="E39" s="10"/>
      <c r="F39">
        <f>(H39+G39)*B3</f>
        <v>0</v>
      </c>
      <c r="G39" s="8"/>
      <c r="H39">
        <v>5</v>
      </c>
    </row>
    <row r="40" spans="2:8" ht="15.75" x14ac:dyDescent="0.25">
      <c r="C40" t="s">
        <v>3</v>
      </c>
      <c r="E40" s="10"/>
      <c r="F40">
        <f>(H40+G40)*B3</f>
        <v>0</v>
      </c>
      <c r="G40" s="8"/>
      <c r="H40">
        <v>3</v>
      </c>
    </row>
    <row r="41" spans="2:8" ht="15.75" x14ac:dyDescent="0.25">
      <c r="C41" t="s">
        <v>4</v>
      </c>
      <c r="E41" s="12"/>
      <c r="F41">
        <f>(H41+G41)*B3</f>
        <v>0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 t="s">
        <v>32</v>
      </c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ht="15.75" x14ac:dyDescent="0.25">
      <c r="C45" t="s">
        <v>0</v>
      </c>
      <c r="E45" s="10"/>
      <c r="F45">
        <f>(H45+G45)*B3</f>
        <v>0</v>
      </c>
      <c r="G45" s="8"/>
      <c r="H45">
        <v>10</v>
      </c>
    </row>
    <row r="46" spans="2:8" ht="15.75" x14ac:dyDescent="0.25">
      <c r="C46" t="s">
        <v>1</v>
      </c>
      <c r="E46" s="10"/>
      <c r="F46">
        <f>(H46+G46)*B3</f>
        <v>0</v>
      </c>
      <c r="G46" s="8"/>
      <c r="H46">
        <v>7</v>
      </c>
    </row>
    <row r="47" spans="2:8" ht="15.75" x14ac:dyDescent="0.25">
      <c r="C47" t="s">
        <v>2</v>
      </c>
      <c r="E47" s="10"/>
      <c r="F47">
        <f>(H47+G47)*B3</f>
        <v>0</v>
      </c>
      <c r="G47" s="8"/>
      <c r="H47">
        <v>5</v>
      </c>
    </row>
    <row r="48" spans="2:8" ht="15.75" x14ac:dyDescent="0.25">
      <c r="C48" t="s">
        <v>3</v>
      </c>
      <c r="E48" s="10"/>
      <c r="F48">
        <f>(H48+G48)*B3</f>
        <v>0</v>
      </c>
      <c r="G48" s="8"/>
      <c r="H48">
        <v>3</v>
      </c>
    </row>
    <row r="49" spans="3:8" ht="15.75" x14ac:dyDescent="0.25">
      <c r="C49" t="s">
        <v>4</v>
      </c>
      <c r="E49" s="10"/>
      <c r="F49">
        <f>(H49+G49)*B3</f>
        <v>0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2" t="s">
        <v>33</v>
      </c>
      <c r="D52" s="2"/>
      <c r="E52" s="12"/>
      <c r="G52" s="8"/>
    </row>
    <row r="53" spans="3:8" ht="15.75" x14ac:dyDescent="0.25">
      <c r="C53" t="s">
        <v>0</v>
      </c>
      <c r="E53" s="10"/>
      <c r="F53">
        <f>(H53+G53)*B3</f>
        <v>0</v>
      </c>
      <c r="G53" s="8"/>
      <c r="H53">
        <v>10</v>
      </c>
    </row>
    <row r="54" spans="3:8" ht="15.75" x14ac:dyDescent="0.25">
      <c r="C54" t="s">
        <v>1</v>
      </c>
      <c r="E54" s="10"/>
      <c r="F54">
        <f>(H54+G54)*B3</f>
        <v>0</v>
      </c>
      <c r="G54" s="8"/>
      <c r="H54">
        <v>7</v>
      </c>
    </row>
    <row r="55" spans="3:8" ht="15.75" x14ac:dyDescent="0.25">
      <c r="C55" t="s">
        <v>2</v>
      </c>
      <c r="E55" s="10"/>
      <c r="F55">
        <f>(H55+G55)*B3</f>
        <v>0</v>
      </c>
      <c r="G55" s="8"/>
      <c r="H55">
        <v>5</v>
      </c>
    </row>
    <row r="56" spans="3:8" ht="15.75" x14ac:dyDescent="0.25">
      <c r="C56" t="s">
        <v>3</v>
      </c>
      <c r="E56" s="10"/>
      <c r="F56">
        <f>(H56+G56)*B3</f>
        <v>0</v>
      </c>
      <c r="G56" s="8"/>
      <c r="H56">
        <v>3</v>
      </c>
    </row>
    <row r="57" spans="3:8" ht="15.75" x14ac:dyDescent="0.25">
      <c r="C57" t="s">
        <v>4</v>
      </c>
      <c r="E57" s="10"/>
      <c r="F57">
        <f>(H57+G57)*B3</f>
        <v>0</v>
      </c>
      <c r="G57" s="8"/>
      <c r="H57">
        <v>2</v>
      </c>
    </row>
    <row r="58" spans="3:8" ht="15.75" x14ac:dyDescent="0.25">
      <c r="E58" s="12"/>
      <c r="G58" s="8"/>
    </row>
    <row r="59" spans="3:8" ht="15.75" x14ac:dyDescent="0.25">
      <c r="C59" s="1" t="s">
        <v>25</v>
      </c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5.75" x14ac:dyDescent="0.25">
      <c r="C61" t="s">
        <v>0</v>
      </c>
      <c r="E61" s="10"/>
      <c r="F61">
        <f>(H61+G61)*B3</f>
        <v>0</v>
      </c>
      <c r="G61" s="8"/>
      <c r="H61">
        <v>10</v>
      </c>
    </row>
    <row r="62" spans="3:8" ht="15.75" x14ac:dyDescent="0.25">
      <c r="C62" t="s">
        <v>1</v>
      </c>
      <c r="E62" s="10"/>
      <c r="F62">
        <f>(H62+G62)*B3</f>
        <v>0</v>
      </c>
      <c r="G62" s="8"/>
      <c r="H62">
        <v>7</v>
      </c>
    </row>
    <row r="63" spans="3:8" ht="15.75" x14ac:dyDescent="0.25">
      <c r="C63" t="s">
        <v>2</v>
      </c>
      <c r="E63" s="10"/>
      <c r="F63">
        <f>(H63+G63)*B3</f>
        <v>0</v>
      </c>
      <c r="G63" s="8"/>
      <c r="H63">
        <v>5</v>
      </c>
    </row>
    <row r="64" spans="3:8" ht="15.75" x14ac:dyDescent="0.25">
      <c r="C64" t="s">
        <v>3</v>
      </c>
      <c r="E64" s="10"/>
      <c r="F64">
        <f>(H64+G64)*B3</f>
        <v>0</v>
      </c>
      <c r="G64" s="8"/>
      <c r="H64">
        <v>3</v>
      </c>
    </row>
    <row r="65" spans="3:8" ht="15.75" x14ac:dyDescent="0.25">
      <c r="C65" t="s">
        <v>4</v>
      </c>
      <c r="E65" s="10"/>
      <c r="F65">
        <f>(H65+G65)*B3</f>
        <v>0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5.75" x14ac:dyDescent="0.25">
      <c r="C69" t="s">
        <v>0</v>
      </c>
      <c r="E69" s="10"/>
      <c r="F69">
        <f>(H69+G69)*B3</f>
        <v>0</v>
      </c>
      <c r="G69" s="8"/>
      <c r="H69">
        <v>10</v>
      </c>
    </row>
    <row r="70" spans="3:8" ht="15.75" x14ac:dyDescent="0.25">
      <c r="C70" t="s">
        <v>1</v>
      </c>
      <c r="E70" s="10"/>
      <c r="F70">
        <f>(H70+G70)*B3</f>
        <v>0</v>
      </c>
      <c r="G70" s="8"/>
      <c r="H70">
        <v>7</v>
      </c>
    </row>
    <row r="71" spans="3:8" ht="15.75" x14ac:dyDescent="0.25">
      <c r="C71" t="s">
        <v>2</v>
      </c>
      <c r="E71" s="10"/>
      <c r="F71">
        <f>(H71+G71)*B3</f>
        <v>0</v>
      </c>
      <c r="G71" s="8"/>
      <c r="H71">
        <v>5</v>
      </c>
    </row>
    <row r="72" spans="3:8" ht="15.75" x14ac:dyDescent="0.25">
      <c r="C72" t="s">
        <v>3</v>
      </c>
      <c r="E72" s="10"/>
      <c r="F72">
        <f>(H72+G72)*B3</f>
        <v>0</v>
      </c>
      <c r="G72" s="8"/>
      <c r="H72">
        <v>3</v>
      </c>
    </row>
    <row r="73" spans="3:8" ht="15.75" x14ac:dyDescent="0.25">
      <c r="C73" t="s">
        <v>4</v>
      </c>
      <c r="E73" s="10"/>
      <c r="F73">
        <f>(H73+G73)*B3</f>
        <v>0</v>
      </c>
      <c r="G73" s="8"/>
      <c r="H73">
        <v>2</v>
      </c>
    </row>
    <row r="74" spans="3:8" ht="15.75" x14ac:dyDescent="0.25">
      <c r="E74" s="12"/>
      <c r="G74" s="8"/>
    </row>
    <row r="75" spans="3:8" ht="15.75" x14ac:dyDescent="0.25">
      <c r="C75" s="2" t="s">
        <v>27</v>
      </c>
      <c r="D75" s="2"/>
      <c r="E75" s="12"/>
      <c r="G75" s="8"/>
    </row>
    <row r="76" spans="3:8" ht="15.75" x14ac:dyDescent="0.25">
      <c r="C76" t="s">
        <v>0</v>
      </c>
      <c r="E76" s="10"/>
      <c r="F76">
        <f>(H76+G76)*B3</f>
        <v>0</v>
      </c>
      <c r="G76" s="8"/>
      <c r="H76">
        <v>10</v>
      </c>
    </row>
    <row r="77" spans="3:8" ht="15.75" x14ac:dyDescent="0.25">
      <c r="C77" t="s">
        <v>1</v>
      </c>
      <c r="E77" s="10"/>
      <c r="F77">
        <f>(H77+G77)*B3</f>
        <v>0</v>
      </c>
      <c r="G77" s="8"/>
      <c r="H77">
        <v>7</v>
      </c>
    </row>
    <row r="78" spans="3:8" ht="15.75" x14ac:dyDescent="0.25">
      <c r="C78" t="s">
        <v>2</v>
      </c>
      <c r="E78" s="10"/>
      <c r="F78">
        <f>(H78+G78)*B3</f>
        <v>0</v>
      </c>
      <c r="G78" s="8"/>
      <c r="H78">
        <v>5</v>
      </c>
    </row>
    <row r="79" spans="3:8" ht="15.75" x14ac:dyDescent="0.25">
      <c r="C79" t="s">
        <v>3</v>
      </c>
      <c r="E79" s="10"/>
      <c r="F79">
        <f>(H79+G79)*B3</f>
        <v>0</v>
      </c>
      <c r="G79" s="8"/>
      <c r="H79">
        <v>3</v>
      </c>
    </row>
    <row r="80" spans="3:8" ht="15.75" x14ac:dyDescent="0.25">
      <c r="C80" t="s">
        <v>4</v>
      </c>
      <c r="E80" s="10"/>
      <c r="F80">
        <f>(H80+G80)*B3</f>
        <v>0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2"/>
      <c r="E82" s="12"/>
      <c r="G82" s="8"/>
    </row>
    <row r="83" spans="3:8" ht="15.75" x14ac:dyDescent="0.25">
      <c r="C83" t="s">
        <v>0</v>
      </c>
      <c r="E83" s="10"/>
      <c r="F83">
        <f>(H83+G83)*B3</f>
        <v>0</v>
      </c>
      <c r="G83" s="8"/>
      <c r="H83">
        <v>10</v>
      </c>
    </row>
    <row r="84" spans="3:8" ht="15.75" x14ac:dyDescent="0.25">
      <c r="C84" t="s">
        <v>1</v>
      </c>
      <c r="E84" s="10"/>
      <c r="F84">
        <f>(H84+G84)*B3</f>
        <v>0</v>
      </c>
      <c r="G84" s="8"/>
      <c r="H84">
        <v>7</v>
      </c>
    </row>
    <row r="85" spans="3:8" ht="15.75" x14ac:dyDescent="0.25">
      <c r="C85" t="s">
        <v>2</v>
      </c>
      <c r="E85" s="10"/>
      <c r="F85">
        <f>(H85+G85)*B3</f>
        <v>0</v>
      </c>
      <c r="G85" s="8"/>
      <c r="H85">
        <v>5</v>
      </c>
    </row>
    <row r="86" spans="3:8" ht="15.75" x14ac:dyDescent="0.25">
      <c r="C86" t="s">
        <v>3</v>
      </c>
      <c r="E86" s="10"/>
      <c r="F86">
        <f>(H86+G86)*B3</f>
        <v>0</v>
      </c>
      <c r="G86" s="8"/>
      <c r="H86">
        <v>3</v>
      </c>
    </row>
    <row r="87" spans="3:8" ht="15.75" x14ac:dyDescent="0.25">
      <c r="C87" t="s">
        <v>4</v>
      </c>
      <c r="E87" s="10"/>
      <c r="F87">
        <f>(H87+G87)*B3</f>
        <v>0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5.75" x14ac:dyDescent="0.25">
      <c r="C90" t="s">
        <v>0</v>
      </c>
      <c r="E90" s="10"/>
      <c r="F90">
        <f>(H90+G90)*B3</f>
        <v>0</v>
      </c>
      <c r="G90" s="8"/>
      <c r="H90">
        <v>10</v>
      </c>
    </row>
    <row r="91" spans="3:8" ht="15.75" x14ac:dyDescent="0.25">
      <c r="C91" t="s">
        <v>1</v>
      </c>
      <c r="E91" s="10"/>
      <c r="F91">
        <f>(H91+G91)*B3</f>
        <v>0</v>
      </c>
      <c r="G91" s="8"/>
      <c r="H91">
        <v>7</v>
      </c>
    </row>
    <row r="92" spans="3:8" ht="15.75" x14ac:dyDescent="0.25">
      <c r="C92" t="s">
        <v>2</v>
      </c>
      <c r="E92" s="10"/>
      <c r="F92">
        <f>(H92+G92)*B3</f>
        <v>0</v>
      </c>
      <c r="G92" s="8"/>
      <c r="H92">
        <v>5</v>
      </c>
    </row>
    <row r="93" spans="3:8" ht="15.75" x14ac:dyDescent="0.25">
      <c r="C93" t="s">
        <v>3</v>
      </c>
      <c r="E93" s="10"/>
      <c r="F93">
        <f>(H93+G93)*B3</f>
        <v>0</v>
      </c>
      <c r="G93" s="8"/>
      <c r="H93">
        <v>3</v>
      </c>
    </row>
    <row r="94" spans="3:8" ht="15.75" x14ac:dyDescent="0.25">
      <c r="C94" t="s">
        <v>4</v>
      </c>
      <c r="E94" s="10"/>
      <c r="F94">
        <f>(H94+G94)*B3</f>
        <v>0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2" t="s">
        <v>13</v>
      </c>
      <c r="D96" s="2"/>
      <c r="E96" s="12"/>
      <c r="G96" s="8"/>
    </row>
    <row r="97" spans="3:8" ht="15.75" x14ac:dyDescent="0.25">
      <c r="C97" t="s">
        <v>0</v>
      </c>
      <c r="E97" s="10"/>
      <c r="F97">
        <f>(H97+G97)*B3</f>
        <v>0</v>
      </c>
      <c r="G97" s="8"/>
      <c r="H97">
        <f>G97+10</f>
        <v>10</v>
      </c>
    </row>
    <row r="98" spans="3:8" ht="15.75" x14ac:dyDescent="0.25">
      <c r="C98" t="s">
        <v>1</v>
      </c>
      <c r="E98" s="10"/>
      <c r="F98">
        <f>(H98+G98)*B3</f>
        <v>0</v>
      </c>
      <c r="G98" s="8"/>
      <c r="H98">
        <f>G98+7</f>
        <v>7</v>
      </c>
    </row>
    <row r="99" spans="3:8" ht="15.75" x14ac:dyDescent="0.25">
      <c r="C99" t="s">
        <v>2</v>
      </c>
      <c r="E99" s="10"/>
      <c r="F99">
        <f>(H99+G99)*B3</f>
        <v>0</v>
      </c>
      <c r="G99" s="8"/>
      <c r="H99">
        <f>G99+5</f>
        <v>5</v>
      </c>
    </row>
    <row r="100" spans="3:8" ht="15.75" x14ac:dyDescent="0.25">
      <c r="C100" t="s">
        <v>3</v>
      </c>
      <c r="E100" s="10"/>
      <c r="F100">
        <f>(H100+G100)*B3</f>
        <v>0</v>
      </c>
      <c r="G100" s="8"/>
      <c r="H100">
        <f>G100+3</f>
        <v>3</v>
      </c>
    </row>
    <row r="101" spans="3:8" ht="15.75" x14ac:dyDescent="0.25">
      <c r="C101" t="s">
        <v>4</v>
      </c>
      <c r="E101" s="10"/>
      <c r="F101">
        <f>(H101+G101)*B3</f>
        <v>0</v>
      </c>
      <c r="G101" s="8"/>
      <c r="H101">
        <f>G101+2</f>
        <v>2</v>
      </c>
    </row>
    <row r="102" spans="3:8" ht="15.75" x14ac:dyDescent="0.25">
      <c r="E102" s="12"/>
      <c r="G102" s="8"/>
    </row>
    <row r="103" spans="3:8" ht="15.75" x14ac:dyDescent="0.25">
      <c r="C103" s="2" t="s">
        <v>14</v>
      </c>
      <c r="D103" s="2"/>
      <c r="E103" s="12"/>
      <c r="G103" s="8"/>
    </row>
    <row r="104" spans="3:8" ht="15.75" x14ac:dyDescent="0.25">
      <c r="C104" t="s">
        <v>0</v>
      </c>
      <c r="E104" s="10"/>
      <c r="F104">
        <f>(H104+G104)*B3</f>
        <v>0</v>
      </c>
      <c r="G104" s="8"/>
      <c r="H104">
        <f>G104+10</f>
        <v>10</v>
      </c>
    </row>
    <row r="105" spans="3:8" ht="15.75" x14ac:dyDescent="0.25">
      <c r="C105" t="s">
        <v>1</v>
      </c>
      <c r="E105" s="10"/>
      <c r="F105">
        <f>(H105+G105)*B3</f>
        <v>0</v>
      </c>
      <c r="G105" s="8"/>
      <c r="H105">
        <f>G105+7</f>
        <v>7</v>
      </c>
    </row>
    <row r="106" spans="3:8" ht="15.75" x14ac:dyDescent="0.25">
      <c r="C106" t="s">
        <v>2</v>
      </c>
      <c r="E106" s="10"/>
      <c r="F106">
        <f>(H106+G106)*B3</f>
        <v>0</v>
      </c>
      <c r="G106" s="8"/>
      <c r="H106">
        <f>G106+5</f>
        <v>5</v>
      </c>
    </row>
    <row r="107" spans="3:8" ht="15.75" x14ac:dyDescent="0.25">
      <c r="C107" t="s">
        <v>3</v>
      </c>
      <c r="E107" s="10"/>
      <c r="F107">
        <f>(H107+G107)*B3</f>
        <v>0</v>
      </c>
      <c r="G107" s="8"/>
      <c r="H107">
        <f>G107+3</f>
        <v>3</v>
      </c>
    </row>
    <row r="108" spans="3:8" ht="15.75" x14ac:dyDescent="0.25">
      <c r="C108" t="s">
        <v>4</v>
      </c>
      <c r="E108" s="10"/>
      <c r="F108">
        <f>(H108+G108)*B3</f>
        <v>0</v>
      </c>
      <c r="G108" s="8"/>
      <c r="H108">
        <f>G108+2</f>
        <v>2</v>
      </c>
    </row>
    <row r="109" spans="3:8" ht="15.75" x14ac:dyDescent="0.25">
      <c r="E109" s="12"/>
      <c r="G109" s="8"/>
    </row>
    <row r="110" spans="3:8" ht="15.75" x14ac:dyDescent="0.25">
      <c r="C110" s="2" t="s">
        <v>46</v>
      </c>
      <c r="D110" s="2"/>
      <c r="E110" s="12"/>
      <c r="G110" s="8"/>
    </row>
    <row r="111" spans="3:8" ht="15.75" x14ac:dyDescent="0.25">
      <c r="C111" t="s">
        <v>0</v>
      </c>
      <c r="D111" s="14"/>
      <c r="E111" s="10"/>
      <c r="F111">
        <f>(H111+G111)*B3</f>
        <v>0</v>
      </c>
      <c r="G111" s="8"/>
      <c r="H111">
        <v>10</v>
      </c>
    </row>
    <row r="112" spans="3:8" ht="15.75" x14ac:dyDescent="0.25">
      <c r="C112" t="s">
        <v>1</v>
      </c>
      <c r="E112" s="10"/>
      <c r="F112">
        <f>(H112+G112)*B3</f>
        <v>0</v>
      </c>
      <c r="G112" s="8"/>
      <c r="H112">
        <v>7</v>
      </c>
    </row>
    <row r="113" spans="1:8" ht="15.75" x14ac:dyDescent="0.25">
      <c r="C113" t="s">
        <v>2</v>
      </c>
      <c r="E113" s="10"/>
      <c r="F113">
        <f>(H113+G113)*B3</f>
        <v>0</v>
      </c>
      <c r="G113" s="8"/>
      <c r="H113">
        <f>G113+5</f>
        <v>5</v>
      </c>
    </row>
    <row r="114" spans="1:8" ht="15.75" x14ac:dyDescent="0.25">
      <c r="C114" t="s">
        <v>3</v>
      </c>
      <c r="E114" s="10"/>
      <c r="F114">
        <f>(H114+G114)*B3</f>
        <v>0</v>
      </c>
      <c r="G114" s="8"/>
      <c r="H114">
        <f>G114+3</f>
        <v>3</v>
      </c>
    </row>
    <row r="115" spans="1:8" ht="15.75" x14ac:dyDescent="0.25">
      <c r="C115" t="s">
        <v>4</v>
      </c>
      <c r="E115" s="10"/>
      <c r="F115">
        <f>(H115+G115)*B3</f>
        <v>0</v>
      </c>
      <c r="G115" s="8"/>
      <c r="H115">
        <f>G115+2</f>
        <v>2</v>
      </c>
    </row>
    <row r="116" spans="1:8" ht="15.75" x14ac:dyDescent="0.25">
      <c r="E116" s="12"/>
      <c r="G116" s="8"/>
    </row>
    <row r="117" spans="1:8" ht="15.75" x14ac:dyDescent="0.25">
      <c r="C117" s="2" t="s">
        <v>47</v>
      </c>
      <c r="D117" s="2"/>
      <c r="E117" s="12"/>
      <c r="G117" s="8"/>
    </row>
    <row r="118" spans="1:8" ht="15.75" x14ac:dyDescent="0.25">
      <c r="C118" t="s">
        <v>0</v>
      </c>
      <c r="E118" s="10"/>
      <c r="F118">
        <f>(H118+G118)*B3</f>
        <v>0</v>
      </c>
      <c r="G118" s="8"/>
      <c r="H118">
        <f>G118+10</f>
        <v>10</v>
      </c>
    </row>
    <row r="119" spans="1:8" ht="15.75" x14ac:dyDescent="0.25">
      <c r="C119" t="s">
        <v>1</v>
      </c>
      <c r="E119" s="12"/>
      <c r="F119">
        <f>(H119+G119)*B3</f>
        <v>0</v>
      </c>
      <c r="G119" s="8"/>
      <c r="H119">
        <f>G119+7</f>
        <v>7</v>
      </c>
    </row>
    <row r="120" spans="1:8" ht="15.75" x14ac:dyDescent="0.25">
      <c r="C120" t="s">
        <v>2</v>
      </c>
      <c r="E120" s="12"/>
      <c r="F120">
        <f>(H120+G120)*B3</f>
        <v>0</v>
      </c>
      <c r="G120" s="8"/>
      <c r="H120">
        <f>G120+5</f>
        <v>5</v>
      </c>
    </row>
    <row r="121" spans="1:8" ht="15.75" x14ac:dyDescent="0.25">
      <c r="C121" t="s">
        <v>3</v>
      </c>
      <c r="E121" s="12"/>
      <c r="F121">
        <f>(H121+G121)*B3</f>
        <v>0</v>
      </c>
      <c r="G121" s="8"/>
      <c r="H121">
        <f>G121+3</f>
        <v>3</v>
      </c>
    </row>
    <row r="122" spans="1:8" ht="15.75" x14ac:dyDescent="0.25">
      <c r="C122" t="s">
        <v>4</v>
      </c>
      <c r="E122" s="12"/>
      <c r="F122">
        <f>(H122+G122)*B3</f>
        <v>0</v>
      </c>
      <c r="G122" s="8"/>
      <c r="H122">
        <f>G122+2</f>
        <v>2</v>
      </c>
    </row>
    <row r="123" spans="1:8" ht="15.75" x14ac:dyDescent="0.25">
      <c r="A123" s="17"/>
      <c r="E123" s="10"/>
    </row>
    <row r="124" spans="1:8" ht="15.75" x14ac:dyDescent="0.25">
      <c r="A124" s="18"/>
      <c r="C124" s="2" t="s">
        <v>48</v>
      </c>
      <c r="D124" s="2"/>
      <c r="E124" s="12"/>
      <c r="G124" s="8"/>
    </row>
    <row r="125" spans="1:8" ht="15.75" x14ac:dyDescent="0.25">
      <c r="A125" s="18"/>
      <c r="C125" t="s">
        <v>0</v>
      </c>
      <c r="E125" s="10"/>
      <c r="F125">
        <f>(H125+G125)*B3</f>
        <v>0</v>
      </c>
      <c r="G125" s="8"/>
      <c r="H125">
        <f>G125+10</f>
        <v>10</v>
      </c>
    </row>
    <row r="126" spans="1:8" ht="15.75" x14ac:dyDescent="0.25">
      <c r="A126" s="18"/>
      <c r="C126" t="s">
        <v>1</v>
      </c>
      <c r="E126" s="12"/>
      <c r="F126">
        <f>(H126+G126)*B3</f>
        <v>0</v>
      </c>
      <c r="G126" s="8"/>
      <c r="H126">
        <f>G126+7</f>
        <v>7</v>
      </c>
    </row>
    <row r="127" spans="1:8" ht="15.75" x14ac:dyDescent="0.25">
      <c r="A127" s="18"/>
      <c r="C127" t="s">
        <v>2</v>
      </c>
      <c r="E127" s="12"/>
      <c r="F127">
        <f>(H127+G127)*B3</f>
        <v>0</v>
      </c>
      <c r="G127" s="8"/>
      <c r="H127">
        <f>G127+5</f>
        <v>5</v>
      </c>
    </row>
    <row r="128" spans="1:8" ht="15.75" x14ac:dyDescent="0.25">
      <c r="C128" t="s">
        <v>3</v>
      </c>
      <c r="E128" s="12"/>
      <c r="F128">
        <f>(H128+G128)*B3</f>
        <v>0</v>
      </c>
      <c r="G128" s="8"/>
      <c r="H128">
        <f>G128+3</f>
        <v>3</v>
      </c>
    </row>
    <row r="129" spans="3:8" ht="15.75" x14ac:dyDescent="0.25">
      <c r="C129" t="s">
        <v>4</v>
      </c>
      <c r="E129" s="12"/>
      <c r="F129">
        <f>(H129+G129)*B3</f>
        <v>0</v>
      </c>
      <c r="G129" s="8"/>
      <c r="H129">
        <f>G129+2</f>
        <v>2</v>
      </c>
    </row>
  </sheetData>
  <pageMargins left="0.7" right="0.7" top="0.75" bottom="0.75" header="0.3" footer="0.3"/>
  <pageSetup scale="60" orientation="portrait" r:id="rId1"/>
  <rowBreaks count="1" manualBreakCount="1">
    <brk id="66" max="16383" man="1"/>
  </row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9"/>
  <sheetViews>
    <sheetView view="pageBreakPreview" zoomScale="60" zoomScaleNormal="60" workbookViewId="0">
      <selection activeCell="F132" sqref="F132:I143"/>
    </sheetView>
  </sheetViews>
  <sheetFormatPr defaultRowHeight="12.75" x14ac:dyDescent="0.2"/>
  <cols>
    <col min="1" max="1" width="31.5703125" bestFit="1" customWidth="1"/>
    <col min="3" max="3" width="24" bestFit="1" customWidth="1"/>
    <col min="4" max="4" width="19.7109375" bestFit="1" customWidth="1"/>
    <col min="5" max="5" width="26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1" t="s">
        <v>107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6.5" x14ac:dyDescent="0.25">
      <c r="A2" t="s">
        <v>5</v>
      </c>
      <c r="B2" s="9">
        <v>6</v>
      </c>
      <c r="C2" t="s">
        <v>0</v>
      </c>
      <c r="D2" s="36">
        <v>66078</v>
      </c>
      <c r="E2" s="36" t="s">
        <v>477</v>
      </c>
      <c r="F2">
        <f>(H2+G2)*B3</f>
        <v>16</v>
      </c>
      <c r="G2" s="8">
        <v>6</v>
      </c>
      <c r="H2">
        <v>10</v>
      </c>
    </row>
    <row r="3" spans="1:8" ht="15.75" x14ac:dyDescent="0.25">
      <c r="A3" t="s">
        <v>6</v>
      </c>
      <c r="B3" s="2" t="str">
        <f>IF(B2&gt;150,"6.0", IF(B2&gt;125,"5.0",IF(B2&gt;100,"4.0",IF(B2&gt;75,"3.0",IF(B2&gt;50,"2.0",IF(B2&gt;0,"1.0"))))))</f>
        <v>1.0</v>
      </c>
      <c r="C3" t="s">
        <v>1</v>
      </c>
      <c r="E3" s="10"/>
      <c r="F3">
        <f>(H3+G3)*B3</f>
        <v>7</v>
      </c>
      <c r="G3" s="8"/>
      <c r="H3">
        <v>7</v>
      </c>
    </row>
    <row r="4" spans="1:8" ht="15.75" x14ac:dyDescent="0.25">
      <c r="C4" t="s">
        <v>2</v>
      </c>
      <c r="E4" s="10"/>
      <c r="F4">
        <f>(H4+G4)*B3</f>
        <v>5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3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2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F9">
        <f>(H9+G9)*B3</f>
        <v>10</v>
      </c>
      <c r="G9" s="8"/>
      <c r="H9">
        <v>10</v>
      </c>
    </row>
    <row r="10" spans="1:8" ht="15.75" x14ac:dyDescent="0.25">
      <c r="C10" t="s">
        <v>1</v>
      </c>
      <c r="E10" s="12"/>
      <c r="F10">
        <f>(H10+G10)*B3</f>
        <v>7</v>
      </c>
      <c r="G10" s="8"/>
      <c r="H10">
        <v>7</v>
      </c>
    </row>
    <row r="11" spans="1:8" ht="15.75" x14ac:dyDescent="0.25">
      <c r="C11" t="s">
        <v>2</v>
      </c>
      <c r="E11" s="12"/>
      <c r="F11">
        <f>(H11+G11)*B3</f>
        <v>5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3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2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E16" s="10"/>
      <c r="F16">
        <f>(H16+G16)*B3</f>
        <v>10</v>
      </c>
      <c r="G16" s="8"/>
      <c r="H16">
        <v>10</v>
      </c>
    </row>
    <row r="17" spans="1:8" ht="15.75" x14ac:dyDescent="0.25">
      <c r="C17" t="s">
        <v>1</v>
      </c>
      <c r="E17" s="10"/>
      <c r="F17">
        <f>(H17+G17)*B3</f>
        <v>7</v>
      </c>
      <c r="G17" s="8"/>
      <c r="H17">
        <v>7</v>
      </c>
    </row>
    <row r="18" spans="1:8" ht="15.75" x14ac:dyDescent="0.25">
      <c r="C18" t="s">
        <v>2</v>
      </c>
      <c r="E18" s="10"/>
      <c r="F18">
        <f>(H18+G18)*B3</f>
        <v>5</v>
      </c>
      <c r="G18" s="8"/>
      <c r="H18">
        <v>5</v>
      </c>
    </row>
    <row r="19" spans="1:8" ht="15.75" x14ac:dyDescent="0.25">
      <c r="C19" t="s">
        <v>3</v>
      </c>
      <c r="E19" s="10"/>
      <c r="F19">
        <f>(H19+G19)*B3</f>
        <v>3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2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ht="15.75" x14ac:dyDescent="0.25">
      <c r="C23" t="s">
        <v>0</v>
      </c>
      <c r="E23" s="10"/>
      <c r="F23">
        <f>(H23+G23)*B3</f>
        <v>10</v>
      </c>
      <c r="G23" s="8"/>
      <c r="H23">
        <v>10</v>
      </c>
    </row>
    <row r="24" spans="1:8" ht="15.75" x14ac:dyDescent="0.25">
      <c r="C24" t="s">
        <v>1</v>
      </c>
      <c r="E24" s="10"/>
      <c r="F24">
        <f>(H24+G24)*B3</f>
        <v>7</v>
      </c>
      <c r="G24" s="8"/>
      <c r="H24">
        <v>7</v>
      </c>
    </row>
    <row r="25" spans="1:8" ht="15.75" x14ac:dyDescent="0.25">
      <c r="C25" t="s">
        <v>2</v>
      </c>
      <c r="E25" s="10"/>
      <c r="F25">
        <f>(H25+G25)*B3</f>
        <v>5</v>
      </c>
      <c r="G25" s="8"/>
      <c r="H25">
        <v>5</v>
      </c>
    </row>
    <row r="26" spans="1:8" ht="15.75" x14ac:dyDescent="0.25">
      <c r="C26" t="s">
        <v>3</v>
      </c>
      <c r="E26" s="10"/>
      <c r="F26">
        <f>(H26+G26)*B3</f>
        <v>3</v>
      </c>
      <c r="G26" s="8"/>
      <c r="H26">
        <v>3</v>
      </c>
    </row>
    <row r="27" spans="1:8" ht="15.75" x14ac:dyDescent="0.25">
      <c r="C27" t="s">
        <v>4</v>
      </c>
      <c r="E27" s="10"/>
      <c r="F27">
        <f>(H27+G27)*B3</f>
        <v>2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2" t="s">
        <v>22</v>
      </c>
      <c r="D29" s="2"/>
      <c r="E29" s="12"/>
      <c r="G29" s="8"/>
    </row>
    <row r="30" spans="1:8" ht="15.75" x14ac:dyDescent="0.25">
      <c r="B30" s="3"/>
      <c r="C30" t="s">
        <v>0</v>
      </c>
      <c r="D30" s="14"/>
      <c r="E30" s="10"/>
      <c r="F30">
        <f>(H30+G30)*B3</f>
        <v>10</v>
      </c>
      <c r="G30" s="8"/>
      <c r="H30">
        <v>10</v>
      </c>
    </row>
    <row r="31" spans="1:8" ht="15.75" x14ac:dyDescent="0.25">
      <c r="B31" s="3"/>
      <c r="C31" t="s">
        <v>1</v>
      </c>
      <c r="D31" s="14"/>
      <c r="E31" s="10"/>
      <c r="F31">
        <f>(H31+G31)*B3</f>
        <v>7</v>
      </c>
      <c r="G31" s="8"/>
      <c r="H31">
        <v>7</v>
      </c>
    </row>
    <row r="32" spans="1:8" ht="15.75" x14ac:dyDescent="0.25">
      <c r="B32" s="3"/>
      <c r="C32" t="s">
        <v>2</v>
      </c>
      <c r="E32" s="10"/>
      <c r="F32">
        <f>(H32+G32)*B3</f>
        <v>5</v>
      </c>
      <c r="G32" s="8"/>
      <c r="H32">
        <v>5</v>
      </c>
    </row>
    <row r="33" spans="2:8" ht="15.75" x14ac:dyDescent="0.25">
      <c r="B33" s="3"/>
      <c r="C33" t="s">
        <v>3</v>
      </c>
      <c r="E33" s="10"/>
      <c r="F33">
        <f>(H33+G33)*B3</f>
        <v>3</v>
      </c>
      <c r="G33" s="8"/>
      <c r="H33">
        <v>3</v>
      </c>
    </row>
    <row r="34" spans="2:8" ht="15.75" x14ac:dyDescent="0.25">
      <c r="B34" s="3"/>
      <c r="C34" t="s">
        <v>4</v>
      </c>
      <c r="E34" s="10"/>
      <c r="F34">
        <f>(H34+G34)*B3</f>
        <v>2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E37" s="10"/>
      <c r="F37">
        <f>(H37+G37)*B3</f>
        <v>10</v>
      </c>
      <c r="G37" s="8"/>
      <c r="H37">
        <v>10</v>
      </c>
    </row>
    <row r="38" spans="2:8" ht="15.75" x14ac:dyDescent="0.25">
      <c r="B38" s="3"/>
      <c r="C38" t="s">
        <v>1</v>
      </c>
      <c r="E38" s="10"/>
      <c r="F38">
        <f>(H38+G38)*B3</f>
        <v>7</v>
      </c>
      <c r="G38" s="8"/>
      <c r="H38">
        <v>7</v>
      </c>
    </row>
    <row r="39" spans="2:8" ht="15.75" x14ac:dyDescent="0.25">
      <c r="C39" t="s">
        <v>2</v>
      </c>
      <c r="E39" s="10"/>
      <c r="F39">
        <f>(H39+G39)*B3</f>
        <v>5</v>
      </c>
      <c r="G39" s="8"/>
      <c r="H39">
        <v>5</v>
      </c>
    </row>
    <row r="40" spans="2:8" ht="15.75" x14ac:dyDescent="0.25">
      <c r="C40" t="s">
        <v>3</v>
      </c>
      <c r="E40" s="10"/>
      <c r="F40">
        <f>(H40+G40)*B3</f>
        <v>3</v>
      </c>
      <c r="G40" s="8"/>
      <c r="H40">
        <v>3</v>
      </c>
    </row>
    <row r="41" spans="2:8" ht="15.75" x14ac:dyDescent="0.25">
      <c r="C41" t="s">
        <v>4</v>
      </c>
      <c r="E41" s="12"/>
      <c r="F41">
        <f>(H41+G41)*B3</f>
        <v>2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 t="s">
        <v>32</v>
      </c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ht="15.75" x14ac:dyDescent="0.25">
      <c r="C45" t="s">
        <v>0</v>
      </c>
      <c r="E45" s="10"/>
      <c r="F45">
        <f>(H45+G45)*B3</f>
        <v>10</v>
      </c>
      <c r="G45" s="8"/>
      <c r="H45">
        <v>10</v>
      </c>
    </row>
    <row r="46" spans="2:8" ht="15.75" x14ac:dyDescent="0.25">
      <c r="C46" t="s">
        <v>1</v>
      </c>
      <c r="E46" s="10"/>
      <c r="F46">
        <f>(H46+G46)*B3</f>
        <v>7</v>
      </c>
      <c r="G46" s="8"/>
      <c r="H46">
        <v>7</v>
      </c>
    </row>
    <row r="47" spans="2:8" ht="15.75" x14ac:dyDescent="0.25">
      <c r="C47" t="s">
        <v>2</v>
      </c>
      <c r="E47" s="10"/>
      <c r="F47">
        <f>(H47+G47)*B3</f>
        <v>5</v>
      </c>
      <c r="G47" s="8"/>
      <c r="H47">
        <v>5</v>
      </c>
    </row>
    <row r="48" spans="2:8" ht="15.75" x14ac:dyDescent="0.25">
      <c r="C48" t="s">
        <v>3</v>
      </c>
      <c r="E48" s="10"/>
      <c r="F48">
        <f>(H48+G48)*B3</f>
        <v>3</v>
      </c>
      <c r="G48" s="8"/>
      <c r="H48">
        <v>3</v>
      </c>
    </row>
    <row r="49" spans="3:8" ht="15.75" x14ac:dyDescent="0.25">
      <c r="C49" t="s">
        <v>4</v>
      </c>
      <c r="E49" s="10"/>
      <c r="F49">
        <f>(H49+G49)*B3</f>
        <v>2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2" t="s">
        <v>33</v>
      </c>
      <c r="D52" s="2"/>
      <c r="E52" s="12"/>
      <c r="G52" s="8"/>
    </row>
    <row r="53" spans="3:8" ht="15.75" x14ac:dyDescent="0.25">
      <c r="C53" t="s">
        <v>0</v>
      </c>
      <c r="E53" s="10"/>
      <c r="F53">
        <f>(H53+G53)*B3</f>
        <v>10</v>
      </c>
      <c r="G53" s="8"/>
      <c r="H53">
        <v>10</v>
      </c>
    </row>
    <row r="54" spans="3:8" ht="16.5" x14ac:dyDescent="0.25">
      <c r="C54" t="s">
        <v>1</v>
      </c>
      <c r="D54" s="36">
        <v>113235</v>
      </c>
      <c r="E54" s="36" t="s">
        <v>478</v>
      </c>
      <c r="F54">
        <f>(H54+G54)*B3</f>
        <v>7</v>
      </c>
      <c r="G54" s="8"/>
      <c r="H54">
        <v>7</v>
      </c>
    </row>
    <row r="55" spans="3:8" ht="16.5" x14ac:dyDescent="0.25">
      <c r="C55" t="s">
        <v>2</v>
      </c>
      <c r="D55" s="36">
        <v>112310</v>
      </c>
      <c r="E55" s="36" t="s">
        <v>479</v>
      </c>
      <c r="F55">
        <f>(H55+G55)*B3</f>
        <v>5</v>
      </c>
      <c r="G55" s="8"/>
      <c r="H55">
        <v>5</v>
      </c>
    </row>
    <row r="56" spans="3:8" ht="16.5" x14ac:dyDescent="0.25">
      <c r="C56" t="s">
        <v>3</v>
      </c>
      <c r="D56" s="36">
        <v>117025</v>
      </c>
      <c r="E56" s="36" t="s">
        <v>480</v>
      </c>
      <c r="F56">
        <f>(H56+G56)*B3</f>
        <v>3</v>
      </c>
      <c r="G56" s="8"/>
      <c r="H56">
        <v>3</v>
      </c>
    </row>
    <row r="57" spans="3:8" ht="15.75" x14ac:dyDescent="0.25">
      <c r="C57" t="s">
        <v>4</v>
      </c>
      <c r="E57" s="10"/>
      <c r="F57">
        <f>(H57+G57)*B3</f>
        <v>2</v>
      </c>
      <c r="G57" s="8"/>
      <c r="H57">
        <v>2</v>
      </c>
    </row>
    <row r="58" spans="3:8" ht="15.75" x14ac:dyDescent="0.25">
      <c r="E58" s="12"/>
      <c r="G58" s="8"/>
    </row>
    <row r="59" spans="3:8" ht="15.75" x14ac:dyDescent="0.25">
      <c r="C59" s="1" t="s">
        <v>25</v>
      </c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5.75" x14ac:dyDescent="0.25">
      <c r="C61" t="s">
        <v>0</v>
      </c>
      <c r="E61" s="10"/>
      <c r="F61">
        <f>(H61+G61)*B3</f>
        <v>10</v>
      </c>
      <c r="G61" s="8"/>
      <c r="H61">
        <v>10</v>
      </c>
    </row>
    <row r="62" spans="3:8" ht="15.75" x14ac:dyDescent="0.25">
      <c r="C62" t="s">
        <v>1</v>
      </c>
      <c r="E62" s="10"/>
      <c r="F62">
        <f>(H62+G62)*B3</f>
        <v>7</v>
      </c>
      <c r="G62" s="8"/>
      <c r="H62">
        <v>7</v>
      </c>
    </row>
    <row r="63" spans="3:8" ht="15.75" x14ac:dyDescent="0.25">
      <c r="C63" t="s">
        <v>2</v>
      </c>
      <c r="E63" s="10"/>
      <c r="F63">
        <f>(H63+G63)*B3</f>
        <v>5</v>
      </c>
      <c r="G63" s="8"/>
      <c r="H63">
        <v>5</v>
      </c>
    </row>
    <row r="64" spans="3:8" ht="15.75" x14ac:dyDescent="0.25">
      <c r="C64" t="s">
        <v>3</v>
      </c>
      <c r="E64" s="10"/>
      <c r="F64">
        <f>(H64+G64)*B3</f>
        <v>3</v>
      </c>
      <c r="G64" s="8"/>
      <c r="H64">
        <v>3</v>
      </c>
    </row>
    <row r="65" spans="3:8" x14ac:dyDescent="0.2">
      <c r="C65" t="s">
        <v>4</v>
      </c>
      <c r="F65">
        <f>(H65+G65)*B3</f>
        <v>2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6.5" x14ac:dyDescent="0.25">
      <c r="C69" t="s">
        <v>0</v>
      </c>
      <c r="D69" s="36">
        <v>125316</v>
      </c>
      <c r="E69" s="36" t="s">
        <v>481</v>
      </c>
      <c r="F69">
        <f>(H69+G69)*B3</f>
        <v>16</v>
      </c>
      <c r="G69" s="8">
        <v>6</v>
      </c>
      <c r="H69">
        <v>10</v>
      </c>
    </row>
    <row r="70" spans="3:8" x14ac:dyDescent="0.2">
      <c r="C70" t="s">
        <v>1</v>
      </c>
      <c r="F70">
        <f>(H70+G70)*B3</f>
        <v>7</v>
      </c>
      <c r="G70" s="8"/>
      <c r="H70">
        <v>7</v>
      </c>
    </row>
    <row r="71" spans="3:8" x14ac:dyDescent="0.2">
      <c r="C71" t="s">
        <v>2</v>
      </c>
      <c r="F71">
        <f>(H71+G71)*B3</f>
        <v>5</v>
      </c>
      <c r="G71" s="8"/>
      <c r="H71">
        <v>5</v>
      </c>
    </row>
    <row r="72" spans="3:8" ht="15.75" x14ac:dyDescent="0.25">
      <c r="C72" t="s">
        <v>3</v>
      </c>
      <c r="E72" s="10"/>
      <c r="F72">
        <f>(H72+G72)*B3</f>
        <v>3</v>
      </c>
      <c r="G72" s="8"/>
      <c r="H72">
        <v>3</v>
      </c>
    </row>
    <row r="73" spans="3:8" ht="15.75" x14ac:dyDescent="0.25">
      <c r="C73" t="s">
        <v>4</v>
      </c>
      <c r="E73" s="10"/>
      <c r="F73">
        <f>(H73+G73)*B3</f>
        <v>2</v>
      </c>
      <c r="G73" s="8"/>
      <c r="H73">
        <v>2</v>
      </c>
    </row>
    <row r="74" spans="3:8" ht="15.75" x14ac:dyDescent="0.25">
      <c r="E74" s="12"/>
      <c r="G74" s="8"/>
    </row>
    <row r="75" spans="3:8" ht="16.5" x14ac:dyDescent="0.25">
      <c r="C75" s="2" t="s">
        <v>27</v>
      </c>
      <c r="D75" s="2"/>
      <c r="E75" s="36"/>
      <c r="G75" s="8"/>
    </row>
    <row r="76" spans="3:8" ht="16.5" x14ac:dyDescent="0.25">
      <c r="C76" t="s">
        <v>0</v>
      </c>
      <c r="D76" s="36">
        <v>125012</v>
      </c>
      <c r="E76" s="36" t="s">
        <v>482</v>
      </c>
      <c r="F76">
        <f>(H76+G76)*B3</f>
        <v>14</v>
      </c>
      <c r="G76" s="8">
        <v>4</v>
      </c>
      <c r="H76">
        <v>10</v>
      </c>
    </row>
    <row r="77" spans="3:8" ht="15.75" x14ac:dyDescent="0.25">
      <c r="C77" t="s">
        <v>1</v>
      </c>
      <c r="E77" s="10"/>
      <c r="F77">
        <f>(H77+G77)*B3</f>
        <v>7</v>
      </c>
      <c r="G77" s="8"/>
      <c r="H77">
        <v>7</v>
      </c>
    </row>
    <row r="78" spans="3:8" ht="15.75" x14ac:dyDescent="0.25">
      <c r="C78" t="s">
        <v>2</v>
      </c>
      <c r="E78" s="10"/>
      <c r="F78">
        <f>(H78+G78)*B3</f>
        <v>5</v>
      </c>
      <c r="G78" s="8"/>
      <c r="H78">
        <v>5</v>
      </c>
    </row>
    <row r="79" spans="3:8" ht="15.75" x14ac:dyDescent="0.25">
      <c r="C79" t="s">
        <v>3</v>
      </c>
      <c r="E79" s="10"/>
      <c r="F79">
        <f>(H79+G79)*B3</f>
        <v>3</v>
      </c>
      <c r="G79" s="8"/>
      <c r="H79">
        <v>3</v>
      </c>
    </row>
    <row r="80" spans="3:8" ht="15.75" x14ac:dyDescent="0.25">
      <c r="C80" t="s">
        <v>4</v>
      </c>
      <c r="E80" s="10"/>
      <c r="F80">
        <f>(H80+G80)*B3</f>
        <v>2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2"/>
      <c r="E82" s="12"/>
      <c r="G82" s="8"/>
    </row>
    <row r="83" spans="3:8" ht="15.75" x14ac:dyDescent="0.25">
      <c r="C83" t="s">
        <v>0</v>
      </c>
      <c r="E83" s="10"/>
      <c r="F83">
        <f>(H83+G83)*B3</f>
        <v>10</v>
      </c>
      <c r="G83" s="8"/>
      <c r="H83">
        <v>10</v>
      </c>
    </row>
    <row r="84" spans="3:8" ht="15.75" x14ac:dyDescent="0.25">
      <c r="C84" t="s">
        <v>1</v>
      </c>
      <c r="E84" s="10"/>
      <c r="F84">
        <f>(H84+G84)*B3</f>
        <v>7</v>
      </c>
      <c r="G84" s="8"/>
      <c r="H84">
        <v>7</v>
      </c>
    </row>
    <row r="85" spans="3:8" ht="15.75" x14ac:dyDescent="0.25">
      <c r="C85" t="s">
        <v>2</v>
      </c>
      <c r="E85" s="10"/>
      <c r="F85">
        <f>(H85+G85)*B3</f>
        <v>5</v>
      </c>
      <c r="G85" s="8"/>
      <c r="H85">
        <v>5</v>
      </c>
    </row>
    <row r="86" spans="3:8" ht="15.75" x14ac:dyDescent="0.25">
      <c r="C86" t="s">
        <v>3</v>
      </c>
      <c r="E86" s="10"/>
      <c r="F86">
        <f>(H86+G86)*B3</f>
        <v>3</v>
      </c>
      <c r="G86" s="8"/>
      <c r="H86">
        <v>3</v>
      </c>
    </row>
    <row r="87" spans="3:8" ht="15.75" x14ac:dyDescent="0.25">
      <c r="C87" t="s">
        <v>4</v>
      </c>
      <c r="E87" s="10"/>
      <c r="F87">
        <f>(H87+G87)*B3</f>
        <v>2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5.75" x14ac:dyDescent="0.25">
      <c r="C90" t="s">
        <v>0</v>
      </c>
      <c r="E90" s="10"/>
      <c r="F90">
        <f>(H90+G90)*B3</f>
        <v>10</v>
      </c>
      <c r="G90" s="8"/>
      <c r="H90">
        <v>10</v>
      </c>
    </row>
    <row r="91" spans="3:8" ht="15.75" x14ac:dyDescent="0.25">
      <c r="C91" t="s">
        <v>1</v>
      </c>
      <c r="E91" s="10"/>
      <c r="F91">
        <f>(H91+G91)*B3</f>
        <v>7</v>
      </c>
      <c r="G91" s="8"/>
      <c r="H91">
        <v>7</v>
      </c>
    </row>
    <row r="92" spans="3:8" ht="15.75" x14ac:dyDescent="0.25">
      <c r="C92" t="s">
        <v>2</v>
      </c>
      <c r="E92" s="10"/>
      <c r="F92">
        <f>(H92+G92)*B3</f>
        <v>5</v>
      </c>
      <c r="G92" s="8"/>
      <c r="H92">
        <v>5</v>
      </c>
    </row>
    <row r="93" spans="3:8" ht="15.75" x14ac:dyDescent="0.25">
      <c r="C93" t="s">
        <v>3</v>
      </c>
      <c r="E93" s="10"/>
      <c r="F93">
        <f>(H93+G93)*B3</f>
        <v>3</v>
      </c>
      <c r="G93" s="8"/>
      <c r="H93">
        <v>3</v>
      </c>
    </row>
    <row r="94" spans="3:8" ht="15.75" x14ac:dyDescent="0.25">
      <c r="C94" t="s">
        <v>4</v>
      </c>
      <c r="E94" s="10"/>
      <c r="F94">
        <f>(H94+G94)*B3</f>
        <v>2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2" t="s">
        <v>13</v>
      </c>
      <c r="D96" s="2"/>
      <c r="E96" s="12"/>
      <c r="G96" s="8"/>
    </row>
    <row r="97" spans="3:8" ht="15.75" x14ac:dyDescent="0.25">
      <c r="C97" t="s">
        <v>0</v>
      </c>
      <c r="D97" s="14"/>
      <c r="E97" s="10"/>
      <c r="F97">
        <f>(H97+G97)*B3</f>
        <v>10</v>
      </c>
      <c r="G97" s="8"/>
      <c r="H97">
        <f>G100+10</f>
        <v>10</v>
      </c>
    </row>
    <row r="98" spans="3:8" ht="15.75" x14ac:dyDescent="0.25">
      <c r="C98" t="s">
        <v>1</v>
      </c>
      <c r="D98" s="14"/>
      <c r="E98" s="10"/>
      <c r="F98">
        <f>(H98+G98)*B3</f>
        <v>7</v>
      </c>
      <c r="G98" s="8"/>
      <c r="H98">
        <f>G101+7</f>
        <v>7</v>
      </c>
    </row>
    <row r="99" spans="3:8" ht="15.75" x14ac:dyDescent="0.25">
      <c r="C99" t="s">
        <v>2</v>
      </c>
      <c r="E99" s="10"/>
      <c r="F99">
        <f>(H99+G99)*B3</f>
        <v>5</v>
      </c>
      <c r="G99" s="8"/>
      <c r="H99">
        <f>G102+5</f>
        <v>5</v>
      </c>
    </row>
    <row r="100" spans="3:8" ht="15.75" x14ac:dyDescent="0.25">
      <c r="C100" t="s">
        <v>3</v>
      </c>
      <c r="E100" s="10"/>
      <c r="F100">
        <f>(H100+G100)*B3</f>
        <v>3</v>
      </c>
      <c r="G100" s="8"/>
      <c r="H100">
        <f>G103+3</f>
        <v>3</v>
      </c>
    </row>
    <row r="101" spans="3:8" ht="15.75" x14ac:dyDescent="0.25">
      <c r="C101" t="s">
        <v>4</v>
      </c>
      <c r="E101" s="10"/>
      <c r="F101">
        <f>(H101+G101)*B3</f>
        <v>2</v>
      </c>
      <c r="G101" s="8"/>
      <c r="H101">
        <f>G104+2</f>
        <v>2</v>
      </c>
    </row>
    <row r="102" spans="3:8" ht="15.75" x14ac:dyDescent="0.25">
      <c r="E102" s="12"/>
      <c r="G102" s="8"/>
    </row>
    <row r="103" spans="3:8" ht="15.75" x14ac:dyDescent="0.25">
      <c r="C103" s="2" t="s">
        <v>14</v>
      </c>
      <c r="D103" s="2"/>
      <c r="E103" s="12"/>
      <c r="G103" s="8"/>
    </row>
    <row r="104" spans="3:8" ht="15.75" x14ac:dyDescent="0.25">
      <c r="C104" t="s">
        <v>0</v>
      </c>
      <c r="E104" s="10"/>
      <c r="F104">
        <f>(H104+G104)*B3</f>
        <v>10</v>
      </c>
      <c r="G104" s="8"/>
      <c r="H104">
        <f>G108+10</f>
        <v>10</v>
      </c>
    </row>
    <row r="105" spans="3:8" ht="15.75" x14ac:dyDescent="0.25">
      <c r="C105" t="s">
        <v>1</v>
      </c>
      <c r="E105" s="10"/>
      <c r="F105">
        <f>(H105+G105)*B3</f>
        <v>7</v>
      </c>
      <c r="G105" s="8"/>
      <c r="H105">
        <f>G109+7</f>
        <v>7</v>
      </c>
    </row>
    <row r="106" spans="3:8" ht="15.75" x14ac:dyDescent="0.25">
      <c r="C106" t="s">
        <v>2</v>
      </c>
      <c r="E106" s="10"/>
      <c r="F106">
        <f>(H106+G106)*B3</f>
        <v>5</v>
      </c>
      <c r="G106" s="8"/>
      <c r="H106">
        <f>G110+5</f>
        <v>5</v>
      </c>
    </row>
    <row r="107" spans="3:8" ht="15.75" x14ac:dyDescent="0.25">
      <c r="C107" t="s">
        <v>3</v>
      </c>
      <c r="E107" s="10"/>
      <c r="F107">
        <f>(H107+G107)*B3</f>
        <v>3</v>
      </c>
      <c r="G107" s="8"/>
      <c r="H107">
        <f>G111+3</f>
        <v>3</v>
      </c>
    </row>
    <row r="108" spans="3:8" ht="15.75" x14ac:dyDescent="0.25">
      <c r="C108" t="s">
        <v>4</v>
      </c>
      <c r="E108" s="10"/>
      <c r="F108">
        <f>(H108+G108)*B3</f>
        <v>2</v>
      </c>
      <c r="G108" s="8"/>
      <c r="H108">
        <f>G112+2</f>
        <v>2</v>
      </c>
    </row>
    <row r="109" spans="3:8" ht="15.75" x14ac:dyDescent="0.25">
      <c r="E109" s="12"/>
      <c r="G109" s="8"/>
    </row>
    <row r="110" spans="3:8" ht="15.75" x14ac:dyDescent="0.25">
      <c r="C110" s="2" t="s">
        <v>46</v>
      </c>
      <c r="D110" s="2"/>
      <c r="E110" s="12"/>
      <c r="G110" s="8"/>
    </row>
    <row r="111" spans="3:8" ht="15.75" x14ac:dyDescent="0.25">
      <c r="C111" t="s">
        <v>0</v>
      </c>
      <c r="D111" s="14"/>
      <c r="E111" s="10"/>
      <c r="F111">
        <f>(H111+G111)*B3</f>
        <v>10</v>
      </c>
      <c r="G111" s="8"/>
      <c r="H111">
        <v>10</v>
      </c>
    </row>
    <row r="112" spans="3:8" ht="15.75" x14ac:dyDescent="0.25">
      <c r="C112" t="s">
        <v>1</v>
      </c>
      <c r="D112" s="14"/>
      <c r="E112" s="10"/>
      <c r="F112">
        <f>(H112+G112)*B3</f>
        <v>7</v>
      </c>
      <c r="G112" s="8"/>
      <c r="H112">
        <v>7</v>
      </c>
    </row>
    <row r="113" spans="1:8" ht="15.75" x14ac:dyDescent="0.25">
      <c r="C113" t="s">
        <v>2</v>
      </c>
      <c r="E113" s="10"/>
      <c r="F113">
        <f>(H113+G113)*B3</f>
        <v>5</v>
      </c>
      <c r="G113" s="8"/>
      <c r="H113">
        <f>G117+5</f>
        <v>5</v>
      </c>
    </row>
    <row r="114" spans="1:8" ht="15.75" x14ac:dyDescent="0.25">
      <c r="C114" t="s">
        <v>3</v>
      </c>
      <c r="E114" s="10"/>
      <c r="F114">
        <f>(H114+G114)*B3</f>
        <v>3</v>
      </c>
      <c r="G114" s="8"/>
      <c r="H114">
        <f>G118+3</f>
        <v>3</v>
      </c>
    </row>
    <row r="115" spans="1:8" ht="15.75" x14ac:dyDescent="0.25">
      <c r="C115" t="s">
        <v>4</v>
      </c>
      <c r="E115" s="10"/>
      <c r="F115">
        <f>(H115+G115)*B3</f>
        <v>10</v>
      </c>
      <c r="G115" s="8"/>
      <c r="H115">
        <v>10</v>
      </c>
    </row>
    <row r="116" spans="1:8" ht="15.75" x14ac:dyDescent="0.25">
      <c r="E116" s="12"/>
      <c r="G116" s="8"/>
    </row>
    <row r="117" spans="1:8" ht="15.75" x14ac:dyDescent="0.25">
      <c r="C117" s="2" t="s">
        <v>47</v>
      </c>
      <c r="D117" s="2"/>
      <c r="E117" s="12"/>
      <c r="G117" s="8"/>
    </row>
    <row r="118" spans="1:8" ht="15.75" x14ac:dyDescent="0.25">
      <c r="C118" t="s">
        <v>0</v>
      </c>
      <c r="E118" s="10"/>
      <c r="F118">
        <f>(H118+G118)*B3</f>
        <v>10</v>
      </c>
      <c r="G118" s="8"/>
      <c r="H118">
        <f>G122+10</f>
        <v>10</v>
      </c>
    </row>
    <row r="119" spans="1:8" ht="15.75" x14ac:dyDescent="0.25">
      <c r="C119" t="s">
        <v>1</v>
      </c>
      <c r="E119" s="12"/>
      <c r="F119">
        <f>(H119+G119)*B3</f>
        <v>7</v>
      </c>
      <c r="G119" s="8"/>
      <c r="H119">
        <f>G123+7</f>
        <v>7</v>
      </c>
    </row>
    <row r="120" spans="1:8" ht="15.75" x14ac:dyDescent="0.25">
      <c r="C120" t="s">
        <v>2</v>
      </c>
      <c r="E120" s="12"/>
      <c r="F120">
        <f>(H120+G120)*B3</f>
        <v>5</v>
      </c>
      <c r="G120" s="8"/>
      <c r="H120">
        <f>G124+5</f>
        <v>5</v>
      </c>
    </row>
    <row r="121" spans="1:8" ht="15.75" x14ac:dyDescent="0.25">
      <c r="C121" t="s">
        <v>3</v>
      </c>
      <c r="E121" s="12"/>
      <c r="F121">
        <f>(H121+G121)*B3</f>
        <v>3</v>
      </c>
      <c r="G121" s="8"/>
      <c r="H121">
        <f>G125+3</f>
        <v>3</v>
      </c>
    </row>
    <row r="122" spans="1:8" ht="15.75" x14ac:dyDescent="0.25">
      <c r="C122" t="s">
        <v>4</v>
      </c>
      <c r="E122" s="12"/>
      <c r="F122">
        <f>(H122+G122)*B3</f>
        <v>2</v>
      </c>
      <c r="G122" s="8"/>
      <c r="H122">
        <f>G126+2</f>
        <v>2</v>
      </c>
    </row>
    <row r="123" spans="1:8" ht="15.75" x14ac:dyDescent="0.25">
      <c r="A123" s="17"/>
      <c r="E123" s="10"/>
    </row>
    <row r="124" spans="1:8" ht="15.75" x14ac:dyDescent="0.25">
      <c r="A124" s="18"/>
      <c r="C124" s="2" t="s">
        <v>48</v>
      </c>
      <c r="D124" s="2"/>
      <c r="E124" s="12"/>
      <c r="G124" s="8"/>
    </row>
    <row r="125" spans="1:8" ht="15.75" x14ac:dyDescent="0.25">
      <c r="A125" s="18"/>
      <c r="C125" t="s">
        <v>0</v>
      </c>
      <c r="E125" s="10"/>
      <c r="F125">
        <f>(H125+G125)*B3</f>
        <v>10</v>
      </c>
      <c r="G125" s="8"/>
      <c r="H125">
        <f>G129+10</f>
        <v>10</v>
      </c>
    </row>
    <row r="126" spans="1:8" ht="15.75" x14ac:dyDescent="0.25">
      <c r="A126" s="18"/>
      <c r="C126" t="s">
        <v>1</v>
      </c>
      <c r="E126" s="12"/>
      <c r="F126">
        <f>(H126+G126)*B3</f>
        <v>7</v>
      </c>
      <c r="G126" s="8"/>
      <c r="H126">
        <f>G130+7</f>
        <v>7</v>
      </c>
    </row>
    <row r="127" spans="1:8" ht="15.75" x14ac:dyDescent="0.25">
      <c r="A127" s="18"/>
      <c r="C127" t="s">
        <v>2</v>
      </c>
      <c r="E127" s="12"/>
      <c r="F127">
        <f>(H127+G127)*B3</f>
        <v>5</v>
      </c>
      <c r="G127" s="8"/>
      <c r="H127">
        <f>G131+5</f>
        <v>5</v>
      </c>
    </row>
    <row r="128" spans="1:8" ht="15.75" x14ac:dyDescent="0.25">
      <c r="C128" t="s">
        <v>3</v>
      </c>
      <c r="E128" s="12"/>
      <c r="F128">
        <f>(H128+G128)*B3</f>
        <v>3</v>
      </c>
      <c r="G128" s="8"/>
      <c r="H128">
        <f>G132+3</f>
        <v>3</v>
      </c>
    </row>
    <row r="129" spans="3:8" ht="15.75" x14ac:dyDescent="0.25">
      <c r="C129" t="s">
        <v>4</v>
      </c>
      <c r="E129" s="12"/>
      <c r="F129">
        <f>(H129+G129)*B3</f>
        <v>2</v>
      </c>
      <c r="G129" s="8"/>
      <c r="H129">
        <f>G133+2</f>
        <v>2</v>
      </c>
    </row>
  </sheetData>
  <pageMargins left="0.7" right="0.7" top="0.75" bottom="0.75" header="0.3" footer="0.3"/>
  <pageSetup scale="59" orientation="portrait" r:id="rId1"/>
  <rowBreaks count="1" manualBreakCount="1">
    <brk id="66" max="16383" man="1"/>
  </row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5"/>
  <sheetViews>
    <sheetView view="pageBreakPreview" zoomScale="60" zoomScaleNormal="60" workbookViewId="0">
      <selection activeCell="L13" sqref="L13"/>
    </sheetView>
  </sheetViews>
  <sheetFormatPr defaultRowHeight="12.75" x14ac:dyDescent="0.2"/>
  <cols>
    <col min="1" max="1" width="31.5703125" bestFit="1" customWidth="1"/>
    <col min="2" max="2" width="7" bestFit="1" customWidth="1"/>
    <col min="3" max="3" width="24" bestFit="1" customWidth="1"/>
    <col min="4" max="4" width="19.7109375" bestFit="1" customWidth="1"/>
    <col min="5" max="5" width="28.28515625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2"/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/>
      <c r="C2" t="s">
        <v>0</v>
      </c>
      <c r="E2" s="10"/>
      <c r="G2" s="8"/>
    </row>
    <row r="3" spans="1:8" ht="15.75" x14ac:dyDescent="0.25">
      <c r="A3" t="s">
        <v>6</v>
      </c>
      <c r="B3" s="2" t="b">
        <f>IF(B2&gt;200,"8",IF(B2&gt;175,"7",IF(B2&gt;150,"6.0", IF(B2&gt;125,"5.0",IF(B2&gt;100,"4.0",IF(B2&gt;75,"3.0",IF(B2&gt;50,"2.0",IF(B2&gt;0,"1.0"))))))))</f>
        <v>0</v>
      </c>
      <c r="C3" t="s">
        <v>1</v>
      </c>
      <c r="E3" s="10"/>
      <c r="G3" s="8"/>
    </row>
    <row r="4" spans="1:8" ht="15.75" x14ac:dyDescent="0.25">
      <c r="C4" t="s">
        <v>2</v>
      </c>
      <c r="E4" s="10"/>
      <c r="G4" s="8"/>
    </row>
    <row r="5" spans="1:8" ht="15.75" x14ac:dyDescent="0.25">
      <c r="C5" t="s">
        <v>3</v>
      </c>
      <c r="E5" s="12"/>
      <c r="G5" s="8"/>
    </row>
    <row r="6" spans="1:8" ht="15.75" x14ac:dyDescent="0.25">
      <c r="C6" t="s">
        <v>4</v>
      </c>
      <c r="E6" s="12"/>
      <c r="G6" s="8"/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G9" s="8"/>
    </row>
    <row r="10" spans="1:8" ht="15.75" x14ac:dyDescent="0.25">
      <c r="C10" t="s">
        <v>1</v>
      </c>
      <c r="E10" s="12"/>
      <c r="G10" s="8"/>
    </row>
    <row r="11" spans="1:8" ht="15.75" x14ac:dyDescent="0.25">
      <c r="C11" t="s">
        <v>2</v>
      </c>
      <c r="E11" s="12"/>
      <c r="G11" s="8"/>
    </row>
    <row r="12" spans="1:8" ht="15.75" x14ac:dyDescent="0.25">
      <c r="C12" t="s">
        <v>3</v>
      </c>
      <c r="E12" s="12"/>
      <c r="G12" s="8"/>
    </row>
    <row r="13" spans="1:8" ht="15.75" x14ac:dyDescent="0.25">
      <c r="C13" t="s">
        <v>4</v>
      </c>
      <c r="E13" s="12"/>
      <c r="G13" s="8"/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E16" s="10"/>
      <c r="G16" s="8"/>
    </row>
    <row r="17" spans="1:7" ht="15.75" x14ac:dyDescent="0.25">
      <c r="C17" t="s">
        <v>1</v>
      </c>
      <c r="E17" s="10"/>
      <c r="G17" s="8"/>
    </row>
    <row r="18" spans="1:7" ht="15.75" x14ac:dyDescent="0.25">
      <c r="C18" t="s">
        <v>2</v>
      </c>
      <c r="E18" s="10"/>
      <c r="G18" s="8"/>
    </row>
    <row r="19" spans="1:7" ht="15.75" x14ac:dyDescent="0.25">
      <c r="C19" t="s">
        <v>3</v>
      </c>
      <c r="E19" s="10"/>
      <c r="G19" s="8"/>
    </row>
    <row r="20" spans="1:7" ht="15.75" x14ac:dyDescent="0.25">
      <c r="A20" s="1"/>
      <c r="B20" s="1"/>
      <c r="C20" t="s">
        <v>4</v>
      </c>
      <c r="E20" s="10"/>
      <c r="G20" s="8"/>
    </row>
    <row r="21" spans="1:7" ht="15.75" x14ac:dyDescent="0.25">
      <c r="E21" s="12"/>
      <c r="G21" s="8"/>
    </row>
    <row r="22" spans="1:7" ht="15.75" x14ac:dyDescent="0.25">
      <c r="C22" s="2" t="s">
        <v>21</v>
      </c>
      <c r="D22" s="2"/>
      <c r="E22" s="12"/>
      <c r="G22" s="8"/>
    </row>
    <row r="23" spans="1:7" ht="15.75" x14ac:dyDescent="0.25">
      <c r="C23" t="s">
        <v>0</v>
      </c>
      <c r="E23" s="10"/>
      <c r="G23" s="8"/>
    </row>
    <row r="24" spans="1:7" ht="15.75" x14ac:dyDescent="0.25">
      <c r="C24" t="s">
        <v>1</v>
      </c>
      <c r="E24" s="10"/>
      <c r="G24" s="8"/>
    </row>
    <row r="25" spans="1:7" ht="15.75" x14ac:dyDescent="0.25">
      <c r="C25" t="s">
        <v>2</v>
      </c>
      <c r="E25" s="10"/>
      <c r="G25" s="8"/>
    </row>
    <row r="26" spans="1:7" ht="15.75" x14ac:dyDescent="0.25">
      <c r="C26" t="s">
        <v>3</v>
      </c>
      <c r="E26" s="10"/>
      <c r="G26" s="8"/>
    </row>
    <row r="27" spans="1:7" ht="15.75" x14ac:dyDescent="0.25">
      <c r="C27" t="s">
        <v>4</v>
      </c>
      <c r="E27" s="10"/>
      <c r="G27" s="8"/>
    </row>
    <row r="28" spans="1:7" ht="15.75" x14ac:dyDescent="0.25">
      <c r="B28" s="3"/>
      <c r="E28" s="12"/>
      <c r="G28" s="8"/>
    </row>
    <row r="29" spans="1:7" ht="15.75" x14ac:dyDescent="0.25">
      <c r="B29" s="3"/>
      <c r="C29" s="2" t="s">
        <v>22</v>
      </c>
      <c r="D29" s="2"/>
      <c r="E29" s="12"/>
      <c r="G29" s="8"/>
    </row>
    <row r="30" spans="1:7" ht="15.75" x14ac:dyDescent="0.25">
      <c r="B30" s="3"/>
      <c r="C30" t="s">
        <v>0</v>
      </c>
      <c r="E30" s="10"/>
      <c r="G30" s="8"/>
    </row>
    <row r="31" spans="1:7" ht="15.75" x14ac:dyDescent="0.25">
      <c r="B31" s="3"/>
      <c r="C31" t="s">
        <v>1</v>
      </c>
      <c r="E31" s="10"/>
      <c r="G31" s="8"/>
    </row>
    <row r="32" spans="1:7" ht="15.75" x14ac:dyDescent="0.25">
      <c r="B32" s="3"/>
      <c r="C32" t="s">
        <v>2</v>
      </c>
      <c r="D32" s="14"/>
      <c r="E32" s="10"/>
      <c r="G32" s="8"/>
    </row>
    <row r="33" spans="2:7" ht="15.75" x14ac:dyDescent="0.25">
      <c r="B33" s="3"/>
      <c r="C33" t="s">
        <v>3</v>
      </c>
      <c r="D33" s="14"/>
      <c r="E33" s="10"/>
      <c r="G33" s="8"/>
    </row>
    <row r="34" spans="2:7" ht="15.75" x14ac:dyDescent="0.25">
      <c r="B34" s="3"/>
      <c r="C34" t="s">
        <v>4</v>
      </c>
      <c r="E34" s="10"/>
      <c r="G34" s="8"/>
    </row>
    <row r="35" spans="2:7" ht="15.75" x14ac:dyDescent="0.25">
      <c r="B35" s="3"/>
      <c r="E35" s="12"/>
      <c r="G35" s="8"/>
    </row>
    <row r="36" spans="2:7" ht="15.75" x14ac:dyDescent="0.25">
      <c r="B36" s="3"/>
      <c r="C36" s="2" t="s">
        <v>23</v>
      </c>
      <c r="D36" s="2"/>
      <c r="E36" s="12"/>
      <c r="G36" s="8"/>
    </row>
    <row r="37" spans="2:7" ht="15.75" x14ac:dyDescent="0.25">
      <c r="B37" s="3"/>
      <c r="C37" t="s">
        <v>0</v>
      </c>
      <c r="D37" s="14"/>
      <c r="E37" s="10"/>
      <c r="G37" s="8"/>
    </row>
    <row r="38" spans="2:7" ht="15.75" x14ac:dyDescent="0.25">
      <c r="B38" s="3"/>
      <c r="C38" t="s">
        <v>1</v>
      </c>
      <c r="E38" s="10"/>
      <c r="G38" s="8"/>
    </row>
    <row r="39" spans="2:7" ht="15.75" x14ac:dyDescent="0.25">
      <c r="C39" t="s">
        <v>2</v>
      </c>
      <c r="D39" s="14"/>
      <c r="E39" s="10"/>
      <c r="G39" s="8"/>
    </row>
    <row r="40" spans="2:7" ht="15.75" x14ac:dyDescent="0.25">
      <c r="C40" t="s">
        <v>3</v>
      </c>
      <c r="E40" s="10"/>
      <c r="G40" s="8"/>
    </row>
    <row r="41" spans="2:7" ht="15.75" x14ac:dyDescent="0.25">
      <c r="C41" t="s">
        <v>4</v>
      </c>
      <c r="E41" s="12"/>
      <c r="G41" s="8"/>
    </row>
    <row r="42" spans="2:7" ht="15.75" x14ac:dyDescent="0.25">
      <c r="E42" s="12"/>
      <c r="G42" s="8"/>
    </row>
    <row r="43" spans="2:7" ht="15.75" x14ac:dyDescent="0.25">
      <c r="C43" s="2" t="s">
        <v>32</v>
      </c>
      <c r="D43" s="2"/>
      <c r="E43" s="12"/>
      <c r="G43" s="8"/>
    </row>
    <row r="44" spans="2:7" ht="15.75" x14ac:dyDescent="0.25">
      <c r="C44" s="2" t="s">
        <v>33</v>
      </c>
      <c r="D44" s="2"/>
      <c r="E44" s="12"/>
      <c r="G44" s="8"/>
    </row>
    <row r="45" spans="2:7" x14ac:dyDescent="0.2">
      <c r="C45" t="s">
        <v>0</v>
      </c>
      <c r="G45" s="8"/>
    </row>
    <row r="46" spans="2:7" ht="15.75" x14ac:dyDescent="0.25">
      <c r="C46" t="s">
        <v>1</v>
      </c>
      <c r="E46" s="10"/>
      <c r="G46" s="8"/>
    </row>
    <row r="47" spans="2:7" x14ac:dyDescent="0.2">
      <c r="C47" t="s">
        <v>2</v>
      </c>
      <c r="G47" s="8"/>
    </row>
    <row r="48" spans="2:7" x14ac:dyDescent="0.2">
      <c r="C48" t="s">
        <v>3</v>
      </c>
      <c r="G48" s="8"/>
    </row>
    <row r="49" spans="3:7" ht="15.75" x14ac:dyDescent="0.25">
      <c r="C49" t="s">
        <v>4</v>
      </c>
      <c r="E49" s="10"/>
      <c r="G49" s="8"/>
    </row>
    <row r="50" spans="3:7" ht="15.75" x14ac:dyDescent="0.25">
      <c r="E50" s="12"/>
      <c r="G50" s="8"/>
    </row>
    <row r="51" spans="3:7" ht="15.75" x14ac:dyDescent="0.25">
      <c r="C51" s="2" t="s">
        <v>32</v>
      </c>
      <c r="D51" s="2"/>
      <c r="E51" s="12"/>
      <c r="G51" s="8"/>
    </row>
    <row r="52" spans="3:7" ht="15.75" x14ac:dyDescent="0.25">
      <c r="C52" s="2" t="s">
        <v>33</v>
      </c>
      <c r="D52" s="2"/>
      <c r="E52" s="12"/>
      <c r="G52" s="8"/>
    </row>
    <row r="53" spans="3:7" ht="15.75" x14ac:dyDescent="0.25">
      <c r="C53" t="s">
        <v>0</v>
      </c>
      <c r="E53" s="10"/>
      <c r="G53" s="8"/>
    </row>
    <row r="54" spans="3:7" ht="15.75" x14ac:dyDescent="0.25">
      <c r="C54" t="s">
        <v>1</v>
      </c>
      <c r="E54" s="10"/>
      <c r="G54" s="8"/>
    </row>
    <row r="55" spans="3:7" ht="15.75" x14ac:dyDescent="0.25">
      <c r="C55" t="s">
        <v>2</v>
      </c>
      <c r="E55" s="10"/>
      <c r="G55" s="8"/>
    </row>
    <row r="56" spans="3:7" ht="15.75" x14ac:dyDescent="0.25">
      <c r="C56" t="s">
        <v>3</v>
      </c>
      <c r="E56" s="10"/>
      <c r="G56" s="8"/>
    </row>
    <row r="57" spans="3:7" ht="15.75" x14ac:dyDescent="0.25">
      <c r="C57" t="s">
        <v>4</v>
      </c>
      <c r="E57" s="10"/>
      <c r="G57" s="8"/>
    </row>
    <row r="58" spans="3:7" ht="15.75" x14ac:dyDescent="0.25">
      <c r="E58" s="12"/>
      <c r="G58" s="8"/>
    </row>
    <row r="59" spans="3:7" ht="15.75" x14ac:dyDescent="0.25">
      <c r="C59" s="2" t="s">
        <v>26</v>
      </c>
      <c r="D59" s="2"/>
      <c r="E59" s="12"/>
      <c r="G59" s="8"/>
    </row>
    <row r="60" spans="3:7" ht="15.75" x14ac:dyDescent="0.25">
      <c r="C60" s="2" t="s">
        <v>33</v>
      </c>
      <c r="D60" s="2"/>
      <c r="E60" s="12"/>
      <c r="G60" s="8"/>
    </row>
    <row r="61" spans="3:7" ht="15.75" x14ac:dyDescent="0.25">
      <c r="C61" t="s">
        <v>0</v>
      </c>
      <c r="E61" s="10"/>
      <c r="G61" s="8"/>
    </row>
    <row r="62" spans="3:7" ht="15.75" x14ac:dyDescent="0.25">
      <c r="C62" t="s">
        <v>1</v>
      </c>
      <c r="E62" s="10"/>
      <c r="G62" s="8"/>
    </row>
    <row r="63" spans="3:7" ht="15.75" x14ac:dyDescent="0.25">
      <c r="C63" t="s">
        <v>2</v>
      </c>
      <c r="E63" s="10"/>
      <c r="G63" s="8"/>
    </row>
    <row r="64" spans="3:7" ht="15.75" x14ac:dyDescent="0.25">
      <c r="C64" t="s">
        <v>3</v>
      </c>
      <c r="E64" s="10"/>
      <c r="G64" s="8"/>
    </row>
    <row r="65" spans="3:7" ht="15.75" x14ac:dyDescent="0.25">
      <c r="C65" t="s">
        <v>4</v>
      </c>
      <c r="E65" s="10"/>
      <c r="G65" s="8"/>
    </row>
    <row r="66" spans="3:7" ht="15.75" x14ac:dyDescent="0.25">
      <c r="E66" s="10"/>
      <c r="G66" s="8"/>
    </row>
    <row r="67" spans="3:7" ht="15.75" x14ac:dyDescent="0.25">
      <c r="C67" s="2" t="s">
        <v>26</v>
      </c>
      <c r="D67" s="2"/>
      <c r="E67" s="12"/>
      <c r="G67" s="8"/>
    </row>
    <row r="68" spans="3:7" ht="15.75" x14ac:dyDescent="0.25">
      <c r="C68" s="2" t="s">
        <v>33</v>
      </c>
      <c r="D68" s="2"/>
      <c r="E68" s="12"/>
      <c r="G68" s="8"/>
    </row>
    <row r="69" spans="3:7" ht="15.75" x14ac:dyDescent="0.25">
      <c r="C69" t="s">
        <v>0</v>
      </c>
      <c r="E69" s="10"/>
      <c r="G69" s="8"/>
    </row>
    <row r="70" spans="3:7" ht="15.75" x14ac:dyDescent="0.25">
      <c r="C70" t="s">
        <v>1</v>
      </c>
      <c r="E70" s="10"/>
      <c r="G70" s="8"/>
    </row>
    <row r="71" spans="3:7" ht="15.75" x14ac:dyDescent="0.25">
      <c r="C71" t="s">
        <v>2</v>
      </c>
      <c r="E71" s="10"/>
      <c r="G71" s="8"/>
    </row>
    <row r="72" spans="3:7" ht="15.75" x14ac:dyDescent="0.25">
      <c r="C72" t="s">
        <v>3</v>
      </c>
      <c r="E72" s="10"/>
      <c r="G72" s="8"/>
    </row>
    <row r="73" spans="3:7" ht="15.75" x14ac:dyDescent="0.25">
      <c r="C73" t="s">
        <v>4</v>
      </c>
      <c r="E73" s="10"/>
      <c r="G73" s="8"/>
    </row>
    <row r="74" spans="3:7" ht="15.75" x14ac:dyDescent="0.25">
      <c r="E74" s="12"/>
      <c r="G74" s="8"/>
    </row>
    <row r="75" spans="3:7" ht="15.75" x14ac:dyDescent="0.25">
      <c r="C75" s="1" t="s">
        <v>25</v>
      </c>
      <c r="D75" s="2"/>
      <c r="E75" s="12"/>
      <c r="G75" s="8"/>
    </row>
    <row r="76" spans="3:7" ht="15.75" x14ac:dyDescent="0.25">
      <c r="C76" s="2" t="s">
        <v>53</v>
      </c>
      <c r="D76" s="2"/>
      <c r="E76" s="12"/>
      <c r="G76" s="8"/>
    </row>
    <row r="77" spans="3:7" ht="15.75" x14ac:dyDescent="0.25">
      <c r="C77" t="s">
        <v>0</v>
      </c>
      <c r="E77" s="10"/>
      <c r="G77" s="8"/>
    </row>
    <row r="78" spans="3:7" ht="15.75" x14ac:dyDescent="0.25">
      <c r="C78" t="s">
        <v>1</v>
      </c>
      <c r="E78" s="10"/>
      <c r="G78" s="8"/>
    </row>
    <row r="79" spans="3:7" ht="15.75" x14ac:dyDescent="0.25">
      <c r="C79" t="s">
        <v>2</v>
      </c>
      <c r="E79" s="10"/>
      <c r="G79" s="8"/>
    </row>
    <row r="80" spans="3:7" ht="15.75" x14ac:dyDescent="0.25">
      <c r="C80" t="s">
        <v>3</v>
      </c>
      <c r="E80" s="10"/>
      <c r="G80" s="8"/>
    </row>
    <row r="81" spans="3:7" ht="15.75" x14ac:dyDescent="0.25">
      <c r="C81" t="s">
        <v>4</v>
      </c>
      <c r="E81" s="10"/>
      <c r="G81" s="8"/>
    </row>
    <row r="82" spans="3:7" ht="15.75" x14ac:dyDescent="0.25">
      <c r="E82" s="12"/>
      <c r="G82" s="8"/>
    </row>
    <row r="83" spans="3:7" ht="15.75" x14ac:dyDescent="0.25">
      <c r="C83" s="1" t="s">
        <v>26</v>
      </c>
      <c r="D83" s="2"/>
      <c r="E83" s="12"/>
      <c r="G83" s="8"/>
    </row>
    <row r="84" spans="3:7" ht="15.75" x14ac:dyDescent="0.25">
      <c r="C84" s="2" t="s">
        <v>53</v>
      </c>
      <c r="D84" s="2"/>
      <c r="E84" s="12"/>
      <c r="G84" s="8"/>
    </row>
    <row r="85" spans="3:7" ht="15.75" x14ac:dyDescent="0.25">
      <c r="C85" t="s">
        <v>0</v>
      </c>
      <c r="E85" s="10"/>
      <c r="G85" s="8"/>
    </row>
    <row r="86" spans="3:7" ht="15.75" x14ac:dyDescent="0.25">
      <c r="C86" t="s">
        <v>1</v>
      </c>
      <c r="E86" s="10"/>
      <c r="G86" s="8"/>
    </row>
    <row r="87" spans="3:7" ht="15.75" x14ac:dyDescent="0.25">
      <c r="C87" t="s">
        <v>2</v>
      </c>
      <c r="E87" s="10"/>
      <c r="G87" s="8"/>
    </row>
    <row r="88" spans="3:7" ht="15.75" x14ac:dyDescent="0.25">
      <c r="C88" t="s">
        <v>3</v>
      </c>
      <c r="E88" s="10"/>
      <c r="G88" s="8"/>
    </row>
    <row r="89" spans="3:7" ht="15.75" x14ac:dyDescent="0.25">
      <c r="C89" t="s">
        <v>4</v>
      </c>
      <c r="E89" s="10"/>
      <c r="G89" s="8"/>
    </row>
    <row r="90" spans="3:7" ht="15.75" x14ac:dyDescent="0.25">
      <c r="E90" s="12"/>
      <c r="G90" s="8"/>
    </row>
    <row r="91" spans="3:7" ht="15.75" x14ac:dyDescent="0.25">
      <c r="C91" s="2" t="s">
        <v>27</v>
      </c>
      <c r="D91" s="2"/>
      <c r="E91" s="12"/>
      <c r="G91" s="8"/>
    </row>
    <row r="92" spans="3:7" ht="15.75" x14ac:dyDescent="0.25">
      <c r="C92" t="s">
        <v>0</v>
      </c>
      <c r="E92" s="10"/>
      <c r="G92" s="8"/>
    </row>
    <row r="93" spans="3:7" ht="15.75" x14ac:dyDescent="0.25">
      <c r="C93" t="s">
        <v>1</v>
      </c>
      <c r="D93" s="14"/>
      <c r="E93" s="10"/>
      <c r="G93" s="8"/>
    </row>
    <row r="94" spans="3:7" ht="15.75" x14ac:dyDescent="0.25">
      <c r="C94" t="s">
        <v>2</v>
      </c>
      <c r="E94" s="10"/>
      <c r="G94" s="8"/>
    </row>
    <row r="95" spans="3:7" ht="15.75" x14ac:dyDescent="0.25">
      <c r="C95" t="s">
        <v>3</v>
      </c>
      <c r="E95" s="10"/>
      <c r="G95" s="8"/>
    </row>
    <row r="96" spans="3:7" ht="15.75" x14ac:dyDescent="0.25">
      <c r="C96" t="s">
        <v>4</v>
      </c>
      <c r="E96" s="10"/>
      <c r="G96" s="8"/>
    </row>
    <row r="97" spans="3:7" ht="15.75" x14ac:dyDescent="0.25">
      <c r="E97" s="12"/>
      <c r="G97" s="8"/>
    </row>
    <row r="98" spans="3:7" ht="15.75" x14ac:dyDescent="0.25">
      <c r="C98" s="2" t="s">
        <v>28</v>
      </c>
      <c r="D98" s="2"/>
      <c r="E98" s="12"/>
      <c r="G98" s="8"/>
    </row>
    <row r="99" spans="3:7" ht="15.75" x14ac:dyDescent="0.25">
      <c r="C99" t="s">
        <v>0</v>
      </c>
      <c r="E99" s="10"/>
      <c r="G99" s="8"/>
    </row>
    <row r="100" spans="3:7" ht="15.75" x14ac:dyDescent="0.25">
      <c r="C100" t="s">
        <v>1</v>
      </c>
      <c r="E100" s="10"/>
      <c r="G100" s="8"/>
    </row>
    <row r="101" spans="3:7" ht="15.75" x14ac:dyDescent="0.25">
      <c r="C101" t="s">
        <v>2</v>
      </c>
      <c r="E101" s="10"/>
      <c r="G101" s="8"/>
    </row>
    <row r="102" spans="3:7" ht="15.75" x14ac:dyDescent="0.25">
      <c r="C102" t="s">
        <v>3</v>
      </c>
      <c r="E102" s="10"/>
      <c r="G102" s="8"/>
    </row>
    <row r="103" spans="3:7" ht="15.75" x14ac:dyDescent="0.25">
      <c r="C103" t="s">
        <v>4</v>
      </c>
      <c r="E103" s="10"/>
      <c r="G103" s="8"/>
    </row>
    <row r="104" spans="3:7" ht="15.75" x14ac:dyDescent="0.25">
      <c r="E104" s="12"/>
      <c r="G104" s="8"/>
    </row>
    <row r="105" spans="3:7" x14ac:dyDescent="0.2">
      <c r="C105" s="2" t="s">
        <v>29</v>
      </c>
      <c r="D105" s="2"/>
      <c r="G105" s="8"/>
    </row>
    <row r="106" spans="3:7" ht="15.75" x14ac:dyDescent="0.25">
      <c r="C106" t="s">
        <v>0</v>
      </c>
      <c r="E106" s="12"/>
      <c r="G106" s="8"/>
    </row>
    <row r="107" spans="3:7" ht="15.75" x14ac:dyDescent="0.25">
      <c r="C107" t="s">
        <v>1</v>
      </c>
      <c r="E107" s="10"/>
      <c r="G107" s="8"/>
    </row>
    <row r="108" spans="3:7" ht="15.75" x14ac:dyDescent="0.25">
      <c r="C108" t="s">
        <v>2</v>
      </c>
      <c r="E108" s="10"/>
      <c r="G108" s="8"/>
    </row>
    <row r="109" spans="3:7" ht="15.75" x14ac:dyDescent="0.25">
      <c r="C109" t="s">
        <v>3</v>
      </c>
      <c r="E109" s="10"/>
      <c r="G109" s="8"/>
    </row>
    <row r="110" spans="3:7" ht="15.75" x14ac:dyDescent="0.25">
      <c r="C110" t="s">
        <v>4</v>
      </c>
      <c r="E110" s="10"/>
      <c r="G110" s="8"/>
    </row>
    <row r="111" spans="3:7" ht="15.75" x14ac:dyDescent="0.25">
      <c r="E111" s="12"/>
      <c r="G111" s="8"/>
    </row>
    <row r="112" spans="3:7" ht="15.75" x14ac:dyDescent="0.25">
      <c r="C112" s="2" t="s">
        <v>13</v>
      </c>
      <c r="D112" s="2"/>
      <c r="E112" s="12"/>
      <c r="G112" s="8"/>
    </row>
    <row r="113" spans="3:7" ht="15.75" x14ac:dyDescent="0.25">
      <c r="C113" t="s">
        <v>0</v>
      </c>
      <c r="E113" s="10"/>
      <c r="G113" s="8"/>
    </row>
    <row r="114" spans="3:7" ht="15.75" x14ac:dyDescent="0.25">
      <c r="C114" t="s">
        <v>1</v>
      </c>
      <c r="E114" s="10"/>
      <c r="G114" s="8"/>
    </row>
    <row r="115" spans="3:7" ht="15.75" x14ac:dyDescent="0.25">
      <c r="C115" t="s">
        <v>2</v>
      </c>
      <c r="E115" s="10"/>
      <c r="G115" s="8"/>
    </row>
    <row r="116" spans="3:7" ht="15.75" x14ac:dyDescent="0.25">
      <c r="C116" t="s">
        <v>3</v>
      </c>
      <c r="E116" s="10"/>
      <c r="G116" s="8"/>
    </row>
    <row r="117" spans="3:7" ht="15.75" x14ac:dyDescent="0.25">
      <c r="C117" t="s">
        <v>4</v>
      </c>
      <c r="E117" s="10"/>
      <c r="G117" s="8"/>
    </row>
    <row r="118" spans="3:7" ht="15.75" x14ac:dyDescent="0.25">
      <c r="E118" s="12"/>
      <c r="G118" s="8"/>
    </row>
    <row r="119" spans="3:7" ht="15.75" x14ac:dyDescent="0.25">
      <c r="C119" s="2" t="s">
        <v>14</v>
      </c>
      <c r="D119" s="2"/>
      <c r="E119" s="12"/>
      <c r="G119" s="8"/>
    </row>
    <row r="120" spans="3:7" ht="15.75" x14ac:dyDescent="0.25">
      <c r="C120" t="s">
        <v>0</v>
      </c>
      <c r="E120" s="10"/>
      <c r="G120" s="8"/>
    </row>
    <row r="121" spans="3:7" ht="15.75" x14ac:dyDescent="0.25">
      <c r="C121" t="s">
        <v>1</v>
      </c>
      <c r="E121" s="10"/>
      <c r="G121" s="8"/>
    </row>
    <row r="122" spans="3:7" ht="15.75" x14ac:dyDescent="0.25">
      <c r="C122" t="s">
        <v>2</v>
      </c>
      <c r="E122" s="10"/>
      <c r="G122" s="8"/>
    </row>
    <row r="123" spans="3:7" ht="15.75" x14ac:dyDescent="0.25">
      <c r="C123" t="s">
        <v>3</v>
      </c>
      <c r="E123" s="10"/>
      <c r="G123" s="8"/>
    </row>
    <row r="124" spans="3:7" ht="15.75" x14ac:dyDescent="0.25">
      <c r="C124" t="s">
        <v>4</v>
      </c>
      <c r="E124" s="10"/>
      <c r="G124" s="8"/>
    </row>
    <row r="125" spans="3:7" ht="15.75" x14ac:dyDescent="0.25">
      <c r="E125" s="12"/>
      <c r="G125" s="8"/>
    </row>
    <row r="126" spans="3:7" ht="15.75" x14ac:dyDescent="0.25">
      <c r="C126" s="2" t="s">
        <v>46</v>
      </c>
      <c r="D126" s="2"/>
      <c r="E126" s="12"/>
      <c r="G126" s="8"/>
    </row>
    <row r="127" spans="3:7" ht="15.75" x14ac:dyDescent="0.25">
      <c r="C127" t="s">
        <v>0</v>
      </c>
      <c r="D127" s="14"/>
      <c r="E127" s="10"/>
      <c r="G127" s="8"/>
    </row>
    <row r="128" spans="3:7" ht="15.75" x14ac:dyDescent="0.25">
      <c r="C128" t="s">
        <v>1</v>
      </c>
      <c r="E128" s="10"/>
      <c r="G128" s="8"/>
    </row>
    <row r="129" spans="1:7" ht="15.75" x14ac:dyDescent="0.25">
      <c r="C129" t="s">
        <v>2</v>
      </c>
      <c r="E129" s="10"/>
      <c r="G129" s="8"/>
    </row>
    <row r="130" spans="1:7" ht="15.75" x14ac:dyDescent="0.25">
      <c r="C130" t="s">
        <v>3</v>
      </c>
      <c r="E130" s="10"/>
      <c r="G130" s="8"/>
    </row>
    <row r="131" spans="1:7" ht="15.75" x14ac:dyDescent="0.25">
      <c r="C131" t="s">
        <v>4</v>
      </c>
      <c r="E131" s="10"/>
      <c r="G131" s="8"/>
    </row>
    <row r="132" spans="1:7" ht="15.75" x14ac:dyDescent="0.25">
      <c r="E132" s="12"/>
      <c r="G132" s="8"/>
    </row>
    <row r="133" spans="1:7" ht="15.75" x14ac:dyDescent="0.25">
      <c r="C133" s="2" t="s">
        <v>47</v>
      </c>
      <c r="D133" s="2"/>
      <c r="E133" s="12"/>
      <c r="G133" s="8"/>
    </row>
    <row r="134" spans="1:7" ht="15.75" x14ac:dyDescent="0.25">
      <c r="C134" t="s">
        <v>0</v>
      </c>
      <c r="E134" s="10"/>
      <c r="G134" s="8"/>
    </row>
    <row r="135" spans="1:7" ht="15.75" x14ac:dyDescent="0.25">
      <c r="C135" t="s">
        <v>1</v>
      </c>
      <c r="E135" s="12"/>
      <c r="G135" s="8"/>
    </row>
    <row r="136" spans="1:7" ht="15.75" x14ac:dyDescent="0.25">
      <c r="C136" t="s">
        <v>2</v>
      </c>
      <c r="E136" s="12"/>
      <c r="G136" s="8"/>
    </row>
    <row r="137" spans="1:7" ht="15.75" x14ac:dyDescent="0.25">
      <c r="C137" t="s">
        <v>3</v>
      </c>
      <c r="E137" s="12"/>
      <c r="G137" s="8"/>
    </row>
    <row r="138" spans="1:7" ht="15.75" x14ac:dyDescent="0.25">
      <c r="C138" t="s">
        <v>4</v>
      </c>
      <c r="E138" s="12"/>
      <c r="G138" s="8"/>
    </row>
    <row r="139" spans="1:7" ht="15.75" x14ac:dyDescent="0.25">
      <c r="A139" s="17"/>
      <c r="E139" s="10"/>
    </row>
    <row r="140" spans="1:7" ht="15.75" x14ac:dyDescent="0.25">
      <c r="A140" s="18"/>
      <c r="C140" s="2" t="s">
        <v>48</v>
      </c>
      <c r="D140" s="2"/>
      <c r="E140" s="12"/>
      <c r="G140" s="8"/>
    </row>
    <row r="141" spans="1:7" ht="15.75" x14ac:dyDescent="0.25">
      <c r="A141" s="18"/>
      <c r="C141" t="s">
        <v>0</v>
      </c>
      <c r="E141" s="10"/>
      <c r="G141" s="8"/>
    </row>
    <row r="142" spans="1:7" ht="15.75" x14ac:dyDescent="0.25">
      <c r="A142" s="18"/>
      <c r="C142" t="s">
        <v>1</v>
      </c>
      <c r="E142" s="12"/>
      <c r="G142" s="8"/>
    </row>
    <row r="143" spans="1:7" ht="15.75" x14ac:dyDescent="0.25">
      <c r="A143" s="18"/>
      <c r="C143" t="s">
        <v>2</v>
      </c>
      <c r="E143" s="12"/>
      <c r="G143" s="8"/>
    </row>
    <row r="144" spans="1:7" ht="15.75" x14ac:dyDescent="0.25">
      <c r="C144" t="s">
        <v>3</v>
      </c>
      <c r="E144" s="12"/>
      <c r="G144" s="8"/>
    </row>
    <row r="145" spans="3:7" ht="15.75" x14ac:dyDescent="0.25">
      <c r="C145" t="s">
        <v>4</v>
      </c>
      <c r="E145" s="12"/>
      <c r="G145" s="8"/>
    </row>
  </sheetData>
  <pageMargins left="0.7" right="0.7" top="0.75" bottom="0.75" header="0.3" footer="0.3"/>
  <pageSetup scale="5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9"/>
  <sheetViews>
    <sheetView zoomScale="60" zoomScaleNormal="60" workbookViewId="0">
      <selection activeCell="D2" sqref="D2:H129"/>
    </sheetView>
  </sheetViews>
  <sheetFormatPr defaultRowHeight="12.75" x14ac:dyDescent="0.2"/>
  <cols>
    <col min="1" max="1" width="31.5703125" bestFit="1" customWidth="1"/>
    <col min="2" max="2" width="7" bestFit="1" customWidth="1"/>
    <col min="3" max="3" width="24" bestFit="1" customWidth="1"/>
    <col min="4" max="4" width="19.7109375" bestFit="1" customWidth="1"/>
    <col min="5" max="5" width="14.28515625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2"/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/>
      <c r="C2" t="s">
        <v>0</v>
      </c>
      <c r="E2" s="10"/>
      <c r="G2" s="8"/>
    </row>
    <row r="3" spans="1:8" ht="15.75" x14ac:dyDescent="0.25">
      <c r="A3" t="s">
        <v>6</v>
      </c>
      <c r="B3" s="2" t="b">
        <f>IF(B2&gt;150,"6.0", IF(B2&gt;125,"5.0",IF(B2&gt;100,"4.0",IF(B2&gt;75,"3.0",IF(B2&gt;50,"2.0",IF(B2&gt;0,"1.0"))))))</f>
        <v>0</v>
      </c>
      <c r="C3" t="s">
        <v>1</v>
      </c>
      <c r="E3" s="10"/>
      <c r="G3" s="8"/>
    </row>
    <row r="4" spans="1:8" ht="15.75" x14ac:dyDescent="0.25">
      <c r="C4" t="s">
        <v>2</v>
      </c>
      <c r="E4" s="10"/>
      <c r="G4" s="8"/>
    </row>
    <row r="5" spans="1:8" ht="15.75" x14ac:dyDescent="0.25">
      <c r="C5" t="s">
        <v>3</v>
      </c>
      <c r="E5" s="12"/>
      <c r="G5" s="8"/>
    </row>
    <row r="6" spans="1:8" ht="15.75" x14ac:dyDescent="0.25">
      <c r="C6" t="s">
        <v>4</v>
      </c>
      <c r="E6" s="12"/>
      <c r="G6" s="8"/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G9" s="8"/>
    </row>
    <row r="10" spans="1:8" ht="15.75" x14ac:dyDescent="0.25">
      <c r="C10" t="s">
        <v>1</v>
      </c>
      <c r="E10" s="12"/>
      <c r="G10" s="8"/>
    </row>
    <row r="11" spans="1:8" ht="15.75" x14ac:dyDescent="0.25">
      <c r="C11" t="s">
        <v>2</v>
      </c>
      <c r="E11" s="12"/>
      <c r="G11" s="8"/>
    </row>
    <row r="12" spans="1:8" ht="15.75" x14ac:dyDescent="0.25">
      <c r="C12" t="s">
        <v>3</v>
      </c>
      <c r="E12" s="12"/>
      <c r="G12" s="8"/>
    </row>
    <row r="13" spans="1:8" ht="15.75" x14ac:dyDescent="0.25">
      <c r="C13" t="s">
        <v>4</v>
      </c>
      <c r="E13" s="12"/>
      <c r="G13" s="8"/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E16" s="10"/>
      <c r="G16" s="8"/>
    </row>
    <row r="17" spans="1:7" ht="15.75" x14ac:dyDescent="0.25">
      <c r="C17" t="s">
        <v>1</v>
      </c>
      <c r="E17" s="10"/>
      <c r="G17" s="8"/>
    </row>
    <row r="18" spans="1:7" ht="15.75" x14ac:dyDescent="0.25">
      <c r="C18" t="s">
        <v>2</v>
      </c>
      <c r="E18" s="10"/>
      <c r="G18" s="8"/>
    </row>
    <row r="19" spans="1:7" ht="15.75" x14ac:dyDescent="0.25">
      <c r="C19" t="s">
        <v>3</v>
      </c>
      <c r="E19" s="10"/>
      <c r="G19" s="8"/>
    </row>
    <row r="20" spans="1:7" ht="15.75" x14ac:dyDescent="0.25">
      <c r="A20" s="1"/>
      <c r="B20" s="1"/>
      <c r="C20" t="s">
        <v>4</v>
      </c>
      <c r="E20" s="10"/>
      <c r="G20" s="8"/>
    </row>
    <row r="21" spans="1:7" ht="15.75" x14ac:dyDescent="0.25">
      <c r="E21" s="12"/>
      <c r="G21" s="8"/>
    </row>
    <row r="22" spans="1:7" ht="15.75" x14ac:dyDescent="0.25">
      <c r="C22" s="2" t="s">
        <v>21</v>
      </c>
      <c r="D22" s="2"/>
      <c r="E22" s="12"/>
      <c r="G22" s="8"/>
    </row>
    <row r="23" spans="1:7" ht="15.75" x14ac:dyDescent="0.25">
      <c r="C23" t="s">
        <v>0</v>
      </c>
      <c r="E23" s="10"/>
      <c r="G23" s="8"/>
    </row>
    <row r="24" spans="1:7" ht="15.75" x14ac:dyDescent="0.25">
      <c r="C24" t="s">
        <v>1</v>
      </c>
      <c r="E24" s="10"/>
      <c r="G24" s="8"/>
    </row>
    <row r="25" spans="1:7" ht="15.75" x14ac:dyDescent="0.25">
      <c r="C25" t="s">
        <v>2</v>
      </c>
      <c r="E25" s="10"/>
      <c r="G25" s="8"/>
    </row>
    <row r="26" spans="1:7" ht="15.75" x14ac:dyDescent="0.25">
      <c r="C26" t="s">
        <v>3</v>
      </c>
      <c r="E26" s="10"/>
      <c r="G26" s="8"/>
    </row>
    <row r="27" spans="1:7" ht="15.75" x14ac:dyDescent="0.25">
      <c r="C27" t="s">
        <v>4</v>
      </c>
      <c r="E27" s="10"/>
      <c r="G27" s="8"/>
    </row>
    <row r="28" spans="1:7" ht="15.75" x14ac:dyDescent="0.25">
      <c r="B28" s="3"/>
      <c r="E28" s="12"/>
      <c r="G28" s="8"/>
    </row>
    <row r="29" spans="1:7" ht="15.75" x14ac:dyDescent="0.25">
      <c r="B29" s="3"/>
      <c r="C29" s="2" t="s">
        <v>22</v>
      </c>
      <c r="D29" s="2"/>
      <c r="E29" s="12"/>
      <c r="G29" s="8"/>
    </row>
    <row r="30" spans="1:7" ht="15.75" x14ac:dyDescent="0.25">
      <c r="B30" s="3"/>
      <c r="C30" t="s">
        <v>0</v>
      </c>
      <c r="E30" s="10"/>
      <c r="G30" s="8"/>
    </row>
    <row r="31" spans="1:7" ht="15.75" x14ac:dyDescent="0.25">
      <c r="B31" s="3"/>
      <c r="C31" t="s">
        <v>1</v>
      </c>
      <c r="E31" s="10"/>
      <c r="G31" s="8"/>
    </row>
    <row r="32" spans="1:7" ht="15.75" x14ac:dyDescent="0.25">
      <c r="B32" s="3"/>
      <c r="C32" t="s">
        <v>2</v>
      </c>
      <c r="E32" s="10"/>
      <c r="G32" s="8"/>
    </row>
    <row r="33" spans="2:7" ht="15.75" x14ac:dyDescent="0.25">
      <c r="B33" s="3"/>
      <c r="C33" t="s">
        <v>3</v>
      </c>
      <c r="E33" s="10"/>
      <c r="G33" s="8"/>
    </row>
    <row r="34" spans="2:7" ht="15.75" x14ac:dyDescent="0.25">
      <c r="B34" s="3"/>
      <c r="C34" t="s">
        <v>4</v>
      </c>
      <c r="E34" s="10"/>
      <c r="G34" s="8"/>
    </row>
    <row r="35" spans="2:7" ht="15.75" x14ac:dyDescent="0.25">
      <c r="B35" s="3"/>
      <c r="E35" s="12"/>
      <c r="G35" s="8"/>
    </row>
    <row r="36" spans="2:7" ht="15.75" x14ac:dyDescent="0.25">
      <c r="B36" s="3"/>
      <c r="C36" s="2" t="s">
        <v>23</v>
      </c>
      <c r="D36" s="2"/>
      <c r="E36" s="12"/>
      <c r="G36" s="8"/>
    </row>
    <row r="37" spans="2:7" ht="15.75" x14ac:dyDescent="0.25">
      <c r="B37" s="3"/>
      <c r="C37" t="s">
        <v>0</v>
      </c>
      <c r="E37" s="10"/>
      <c r="G37" s="8"/>
    </row>
    <row r="38" spans="2:7" ht="15.75" x14ac:dyDescent="0.25">
      <c r="B38" s="3"/>
      <c r="C38" t="s">
        <v>1</v>
      </c>
      <c r="E38" s="10"/>
      <c r="G38" s="8"/>
    </row>
    <row r="39" spans="2:7" ht="15.75" x14ac:dyDescent="0.25">
      <c r="C39" t="s">
        <v>2</v>
      </c>
      <c r="E39" s="10"/>
      <c r="G39" s="8"/>
    </row>
    <row r="40" spans="2:7" ht="15.75" x14ac:dyDescent="0.25">
      <c r="C40" t="s">
        <v>3</v>
      </c>
      <c r="E40" s="10"/>
      <c r="G40" s="8"/>
    </row>
    <row r="41" spans="2:7" ht="15.75" x14ac:dyDescent="0.25">
      <c r="C41" t="s">
        <v>4</v>
      </c>
      <c r="E41" s="12"/>
      <c r="G41" s="8"/>
    </row>
    <row r="42" spans="2:7" ht="15.75" x14ac:dyDescent="0.25">
      <c r="E42" s="12"/>
      <c r="G42" s="8"/>
    </row>
    <row r="43" spans="2:7" ht="15.75" x14ac:dyDescent="0.25">
      <c r="C43" s="2" t="s">
        <v>32</v>
      </c>
      <c r="D43" s="2"/>
      <c r="E43" s="12"/>
      <c r="G43" s="8"/>
    </row>
    <row r="44" spans="2:7" ht="15.75" x14ac:dyDescent="0.25">
      <c r="C44" s="2" t="s">
        <v>33</v>
      </c>
      <c r="D44" s="2"/>
      <c r="E44" s="12"/>
      <c r="G44" s="8"/>
    </row>
    <row r="45" spans="2:7" ht="15.75" x14ac:dyDescent="0.25">
      <c r="C45" t="s">
        <v>0</v>
      </c>
      <c r="E45" s="10"/>
      <c r="G45" s="8"/>
    </row>
    <row r="46" spans="2:7" ht="15.75" x14ac:dyDescent="0.25">
      <c r="C46" t="s">
        <v>1</v>
      </c>
      <c r="E46" s="10"/>
      <c r="G46" s="8"/>
    </row>
    <row r="47" spans="2:7" ht="15.75" x14ac:dyDescent="0.25">
      <c r="C47" t="s">
        <v>2</v>
      </c>
      <c r="E47" s="10"/>
      <c r="G47" s="8"/>
    </row>
    <row r="48" spans="2:7" ht="15.75" x14ac:dyDescent="0.25">
      <c r="C48" t="s">
        <v>3</v>
      </c>
      <c r="E48" s="10"/>
      <c r="G48" s="8"/>
    </row>
    <row r="49" spans="3:7" ht="15.75" x14ac:dyDescent="0.25">
      <c r="C49" t="s">
        <v>4</v>
      </c>
      <c r="E49" s="10"/>
      <c r="G49" s="8"/>
    </row>
    <row r="50" spans="3:7" ht="15.75" x14ac:dyDescent="0.25">
      <c r="E50" s="12"/>
      <c r="G50" s="8"/>
    </row>
    <row r="51" spans="3:7" ht="15.75" x14ac:dyDescent="0.25">
      <c r="C51" s="2" t="s">
        <v>26</v>
      </c>
      <c r="D51" s="2"/>
      <c r="E51" s="12"/>
      <c r="G51" s="8"/>
    </row>
    <row r="52" spans="3:7" ht="15.75" x14ac:dyDescent="0.25">
      <c r="C52" s="2" t="s">
        <v>33</v>
      </c>
      <c r="D52" s="2"/>
      <c r="E52" s="12"/>
      <c r="G52" s="8"/>
    </row>
    <row r="53" spans="3:7" ht="15.75" x14ac:dyDescent="0.25">
      <c r="C53" t="s">
        <v>0</v>
      </c>
      <c r="E53" s="10"/>
      <c r="G53" s="8"/>
    </row>
    <row r="54" spans="3:7" ht="15.75" x14ac:dyDescent="0.25">
      <c r="C54" t="s">
        <v>1</v>
      </c>
      <c r="E54" s="10"/>
      <c r="G54" s="8"/>
    </row>
    <row r="55" spans="3:7" ht="15.75" x14ac:dyDescent="0.25">
      <c r="C55" t="s">
        <v>2</v>
      </c>
      <c r="E55" s="10"/>
      <c r="G55" s="8"/>
    </row>
    <row r="56" spans="3:7" ht="15.75" x14ac:dyDescent="0.25">
      <c r="C56" t="s">
        <v>3</v>
      </c>
      <c r="E56" s="10"/>
      <c r="G56" s="8"/>
    </row>
    <row r="57" spans="3:7" ht="15.75" x14ac:dyDescent="0.25">
      <c r="C57" t="s">
        <v>4</v>
      </c>
      <c r="E57" s="10"/>
      <c r="G57" s="8"/>
    </row>
    <row r="58" spans="3:7" ht="15.75" x14ac:dyDescent="0.25">
      <c r="E58" s="12"/>
      <c r="G58" s="8"/>
    </row>
    <row r="59" spans="3:7" ht="15.75" x14ac:dyDescent="0.25">
      <c r="C59" s="1" t="s">
        <v>25</v>
      </c>
      <c r="D59" s="2"/>
      <c r="E59" s="12"/>
      <c r="G59" s="8"/>
    </row>
    <row r="60" spans="3:7" ht="15.75" x14ac:dyDescent="0.25">
      <c r="C60" s="2" t="s">
        <v>53</v>
      </c>
      <c r="D60" s="2"/>
      <c r="E60" s="12"/>
      <c r="G60" s="8"/>
    </row>
    <row r="61" spans="3:7" ht="15.75" x14ac:dyDescent="0.25">
      <c r="C61" t="s">
        <v>0</v>
      </c>
      <c r="E61" s="10"/>
      <c r="G61" s="8"/>
    </row>
    <row r="62" spans="3:7" ht="15.75" x14ac:dyDescent="0.25">
      <c r="C62" t="s">
        <v>1</v>
      </c>
      <c r="E62" s="10"/>
      <c r="G62" s="8"/>
    </row>
    <row r="63" spans="3:7" ht="15.75" x14ac:dyDescent="0.25">
      <c r="C63" t="s">
        <v>2</v>
      </c>
      <c r="E63" s="10"/>
      <c r="G63" s="8"/>
    </row>
    <row r="64" spans="3:7" ht="15.75" x14ac:dyDescent="0.25">
      <c r="C64" t="s">
        <v>3</v>
      </c>
      <c r="E64" s="10"/>
      <c r="G64" s="8"/>
    </row>
    <row r="65" spans="3:7" ht="15.75" x14ac:dyDescent="0.25">
      <c r="C65" t="s">
        <v>4</v>
      </c>
      <c r="E65" s="10"/>
      <c r="G65" s="8"/>
    </row>
    <row r="66" spans="3:7" ht="15.75" x14ac:dyDescent="0.25">
      <c r="E66" s="12"/>
      <c r="G66" s="8"/>
    </row>
    <row r="67" spans="3:7" ht="15.75" x14ac:dyDescent="0.25">
      <c r="C67" s="1" t="s">
        <v>26</v>
      </c>
      <c r="D67" s="2"/>
      <c r="E67" s="12"/>
      <c r="G67" s="8"/>
    </row>
    <row r="68" spans="3:7" ht="15.75" x14ac:dyDescent="0.25">
      <c r="C68" s="2" t="s">
        <v>53</v>
      </c>
      <c r="D68" s="2"/>
      <c r="E68" s="12"/>
      <c r="G68" s="8"/>
    </row>
    <row r="69" spans="3:7" ht="15.75" x14ac:dyDescent="0.25">
      <c r="C69" t="s">
        <v>0</v>
      </c>
      <c r="E69" s="10"/>
      <c r="G69" s="8"/>
    </row>
    <row r="70" spans="3:7" ht="15.75" x14ac:dyDescent="0.25">
      <c r="C70" t="s">
        <v>1</v>
      </c>
      <c r="E70" s="10"/>
      <c r="G70" s="8"/>
    </row>
    <row r="71" spans="3:7" ht="15.75" x14ac:dyDescent="0.25">
      <c r="C71" t="s">
        <v>2</v>
      </c>
      <c r="E71" s="10"/>
      <c r="G71" s="8"/>
    </row>
    <row r="72" spans="3:7" ht="15.75" x14ac:dyDescent="0.25">
      <c r="C72" t="s">
        <v>3</v>
      </c>
      <c r="E72" s="10"/>
      <c r="G72" s="8"/>
    </row>
    <row r="73" spans="3:7" ht="15.75" x14ac:dyDescent="0.25">
      <c r="C73" t="s">
        <v>4</v>
      </c>
      <c r="E73" s="10"/>
      <c r="G73" s="8"/>
    </row>
    <row r="74" spans="3:7" ht="15.75" x14ac:dyDescent="0.25">
      <c r="E74" s="12"/>
      <c r="G74" s="8"/>
    </row>
    <row r="75" spans="3:7" ht="15.75" x14ac:dyDescent="0.25">
      <c r="C75" s="2" t="s">
        <v>27</v>
      </c>
      <c r="D75" s="2"/>
      <c r="E75" s="12"/>
      <c r="G75" s="8"/>
    </row>
    <row r="76" spans="3:7" ht="15.75" x14ac:dyDescent="0.25">
      <c r="C76" t="s">
        <v>0</v>
      </c>
      <c r="E76" s="10"/>
      <c r="G76" s="8"/>
    </row>
    <row r="77" spans="3:7" ht="15.75" x14ac:dyDescent="0.25">
      <c r="C77" t="s">
        <v>1</v>
      </c>
      <c r="E77" s="10"/>
      <c r="G77" s="8"/>
    </row>
    <row r="78" spans="3:7" ht="15.75" x14ac:dyDescent="0.25">
      <c r="C78" t="s">
        <v>2</v>
      </c>
      <c r="E78" s="10"/>
      <c r="G78" s="8"/>
    </row>
    <row r="79" spans="3:7" ht="15.75" x14ac:dyDescent="0.25">
      <c r="C79" t="s">
        <v>3</v>
      </c>
      <c r="E79" s="10"/>
      <c r="G79" s="8"/>
    </row>
    <row r="80" spans="3:7" ht="15.75" x14ac:dyDescent="0.25">
      <c r="C80" t="s">
        <v>4</v>
      </c>
      <c r="E80" s="10"/>
      <c r="G80" s="8"/>
    </row>
    <row r="81" spans="3:7" ht="15.75" x14ac:dyDescent="0.25">
      <c r="E81" s="12"/>
      <c r="G81" s="8"/>
    </row>
    <row r="82" spans="3:7" ht="15.75" x14ac:dyDescent="0.25">
      <c r="C82" s="2" t="s">
        <v>28</v>
      </c>
      <c r="D82" s="2"/>
      <c r="E82" s="12"/>
      <c r="G82" s="8"/>
    </row>
    <row r="83" spans="3:7" ht="15.75" x14ac:dyDescent="0.25">
      <c r="C83" t="s">
        <v>0</v>
      </c>
      <c r="E83" s="10"/>
      <c r="G83" s="8"/>
    </row>
    <row r="84" spans="3:7" ht="15.75" x14ac:dyDescent="0.25">
      <c r="C84" t="s">
        <v>1</v>
      </c>
      <c r="E84" s="10"/>
      <c r="G84" s="8"/>
    </row>
    <row r="85" spans="3:7" ht="15.75" x14ac:dyDescent="0.25">
      <c r="C85" t="s">
        <v>2</v>
      </c>
      <c r="E85" s="10"/>
      <c r="G85" s="8"/>
    </row>
    <row r="86" spans="3:7" ht="15.75" x14ac:dyDescent="0.25">
      <c r="C86" t="s">
        <v>3</v>
      </c>
      <c r="E86" s="10"/>
      <c r="G86" s="8"/>
    </row>
    <row r="87" spans="3:7" ht="15.75" x14ac:dyDescent="0.25">
      <c r="C87" t="s">
        <v>4</v>
      </c>
      <c r="E87" s="10"/>
      <c r="G87" s="8"/>
    </row>
    <row r="88" spans="3:7" ht="15.75" x14ac:dyDescent="0.25">
      <c r="E88" s="12"/>
      <c r="G88" s="8"/>
    </row>
    <row r="89" spans="3:7" ht="15.75" x14ac:dyDescent="0.25">
      <c r="C89" s="2" t="s">
        <v>29</v>
      </c>
      <c r="D89" s="2"/>
      <c r="E89" s="12"/>
      <c r="G89" s="8"/>
    </row>
    <row r="90" spans="3:7" ht="15.75" x14ac:dyDescent="0.25">
      <c r="C90" t="s">
        <v>0</v>
      </c>
      <c r="E90" s="10"/>
      <c r="G90" s="8"/>
    </row>
    <row r="91" spans="3:7" ht="15.75" x14ac:dyDescent="0.25">
      <c r="C91" t="s">
        <v>1</v>
      </c>
      <c r="E91" s="10"/>
      <c r="G91" s="8"/>
    </row>
    <row r="92" spans="3:7" ht="15.75" x14ac:dyDescent="0.25">
      <c r="C92" t="s">
        <v>2</v>
      </c>
      <c r="E92" s="10"/>
      <c r="G92" s="8"/>
    </row>
    <row r="93" spans="3:7" ht="15.75" x14ac:dyDescent="0.25">
      <c r="C93" t="s">
        <v>3</v>
      </c>
      <c r="E93" s="10"/>
      <c r="G93" s="8"/>
    </row>
    <row r="94" spans="3:7" ht="15.75" x14ac:dyDescent="0.25">
      <c r="C94" t="s">
        <v>4</v>
      </c>
      <c r="E94" s="10"/>
      <c r="G94" s="8"/>
    </row>
    <row r="95" spans="3:7" ht="15.75" x14ac:dyDescent="0.25">
      <c r="E95" s="12"/>
      <c r="G95" s="8"/>
    </row>
    <row r="96" spans="3:7" ht="15.75" x14ac:dyDescent="0.25">
      <c r="C96" s="2" t="s">
        <v>13</v>
      </c>
      <c r="D96" s="2"/>
      <c r="E96" s="12"/>
      <c r="G96" s="8"/>
    </row>
    <row r="97" spans="3:7" ht="15.75" x14ac:dyDescent="0.25">
      <c r="C97" t="s">
        <v>0</v>
      </c>
      <c r="E97" s="10"/>
      <c r="G97" s="8"/>
    </row>
    <row r="98" spans="3:7" ht="15.75" x14ac:dyDescent="0.25">
      <c r="C98" t="s">
        <v>1</v>
      </c>
      <c r="E98" s="10"/>
      <c r="G98" s="8"/>
    </row>
    <row r="99" spans="3:7" ht="15.75" x14ac:dyDescent="0.25">
      <c r="C99" t="s">
        <v>2</v>
      </c>
      <c r="E99" s="10"/>
      <c r="G99" s="8"/>
    </row>
    <row r="100" spans="3:7" ht="15.75" x14ac:dyDescent="0.25">
      <c r="C100" t="s">
        <v>3</v>
      </c>
      <c r="E100" s="10"/>
      <c r="G100" s="8"/>
    </row>
    <row r="101" spans="3:7" ht="15.75" x14ac:dyDescent="0.25">
      <c r="C101" t="s">
        <v>4</v>
      </c>
      <c r="E101" s="10"/>
      <c r="G101" s="8"/>
    </row>
    <row r="102" spans="3:7" ht="15.75" x14ac:dyDescent="0.25">
      <c r="E102" s="12"/>
      <c r="G102" s="8"/>
    </row>
    <row r="103" spans="3:7" ht="15.75" x14ac:dyDescent="0.25">
      <c r="C103" s="2" t="s">
        <v>14</v>
      </c>
      <c r="D103" s="2"/>
      <c r="E103" s="12"/>
      <c r="G103" s="8"/>
    </row>
    <row r="104" spans="3:7" ht="15.75" x14ac:dyDescent="0.25">
      <c r="C104" t="s">
        <v>0</v>
      </c>
      <c r="E104" s="10"/>
      <c r="G104" s="8"/>
    </row>
    <row r="105" spans="3:7" ht="15.75" x14ac:dyDescent="0.25">
      <c r="C105" t="s">
        <v>1</v>
      </c>
      <c r="E105" s="10"/>
      <c r="G105" s="8"/>
    </row>
    <row r="106" spans="3:7" ht="15.75" x14ac:dyDescent="0.25">
      <c r="C106" t="s">
        <v>2</v>
      </c>
      <c r="E106" s="10"/>
      <c r="G106" s="8"/>
    </row>
    <row r="107" spans="3:7" ht="15.75" x14ac:dyDescent="0.25">
      <c r="C107" t="s">
        <v>3</v>
      </c>
      <c r="E107" s="10"/>
      <c r="G107" s="8"/>
    </row>
    <row r="108" spans="3:7" ht="15.75" x14ac:dyDescent="0.25">
      <c r="C108" t="s">
        <v>4</v>
      </c>
      <c r="E108" s="10"/>
      <c r="G108" s="8"/>
    </row>
    <row r="109" spans="3:7" ht="15.75" x14ac:dyDescent="0.25">
      <c r="E109" s="12"/>
      <c r="G109" s="8"/>
    </row>
    <row r="110" spans="3:7" ht="15.75" x14ac:dyDescent="0.25">
      <c r="C110" s="2" t="s">
        <v>46</v>
      </c>
      <c r="D110" s="2"/>
      <c r="E110" s="12"/>
      <c r="G110" s="8"/>
    </row>
    <row r="111" spans="3:7" ht="15.75" x14ac:dyDescent="0.25">
      <c r="C111" t="s">
        <v>0</v>
      </c>
      <c r="D111" s="14"/>
      <c r="E111" s="10"/>
      <c r="G111" s="8"/>
    </row>
    <row r="112" spans="3:7" ht="15.75" x14ac:dyDescent="0.25">
      <c r="C112" t="s">
        <v>1</v>
      </c>
      <c r="E112" s="10"/>
      <c r="G112" s="8"/>
    </row>
    <row r="113" spans="1:7" ht="15.75" x14ac:dyDescent="0.25">
      <c r="C113" t="s">
        <v>2</v>
      </c>
      <c r="E113" s="10"/>
      <c r="G113" s="8"/>
    </row>
    <row r="114" spans="1:7" ht="15.75" x14ac:dyDescent="0.25">
      <c r="C114" t="s">
        <v>3</v>
      </c>
      <c r="E114" s="10"/>
      <c r="G114" s="8"/>
    </row>
    <row r="115" spans="1:7" ht="15.75" x14ac:dyDescent="0.25">
      <c r="C115" t="s">
        <v>4</v>
      </c>
      <c r="E115" s="10"/>
      <c r="G115" s="8"/>
    </row>
    <row r="116" spans="1:7" ht="15.75" x14ac:dyDescent="0.25">
      <c r="E116" s="12"/>
      <c r="G116" s="8"/>
    </row>
    <row r="117" spans="1:7" ht="15.75" x14ac:dyDescent="0.25">
      <c r="C117" s="2" t="s">
        <v>47</v>
      </c>
      <c r="D117" s="2"/>
      <c r="E117" s="12"/>
      <c r="G117" s="8"/>
    </row>
    <row r="118" spans="1:7" ht="15.75" x14ac:dyDescent="0.25">
      <c r="C118" t="s">
        <v>0</v>
      </c>
      <c r="E118" s="10"/>
      <c r="G118" s="8"/>
    </row>
    <row r="119" spans="1:7" ht="15.75" x14ac:dyDescent="0.25">
      <c r="C119" t="s">
        <v>1</v>
      </c>
      <c r="E119" s="12"/>
      <c r="G119" s="8"/>
    </row>
    <row r="120" spans="1:7" ht="15.75" x14ac:dyDescent="0.25">
      <c r="C120" t="s">
        <v>2</v>
      </c>
      <c r="E120" s="12"/>
      <c r="G120" s="8"/>
    </row>
    <row r="121" spans="1:7" ht="15.75" x14ac:dyDescent="0.25">
      <c r="C121" t="s">
        <v>3</v>
      </c>
      <c r="E121" s="12"/>
      <c r="G121" s="8"/>
    </row>
    <row r="122" spans="1:7" ht="15.75" x14ac:dyDescent="0.25">
      <c r="C122" t="s">
        <v>4</v>
      </c>
      <c r="E122" s="12"/>
      <c r="G122" s="8"/>
    </row>
    <row r="123" spans="1:7" ht="15.75" x14ac:dyDescent="0.25">
      <c r="A123" s="17"/>
      <c r="E123" s="10"/>
    </row>
    <row r="124" spans="1:7" ht="15.75" x14ac:dyDescent="0.25">
      <c r="A124" s="18"/>
      <c r="C124" s="2" t="s">
        <v>48</v>
      </c>
      <c r="D124" s="2"/>
      <c r="E124" s="12"/>
      <c r="G124" s="8"/>
    </row>
    <row r="125" spans="1:7" ht="15.75" x14ac:dyDescent="0.25">
      <c r="A125" s="18"/>
      <c r="C125" t="s">
        <v>0</v>
      </c>
      <c r="E125" s="10"/>
      <c r="G125" s="8"/>
    </row>
    <row r="126" spans="1:7" ht="15.75" x14ac:dyDescent="0.25">
      <c r="A126" s="18"/>
      <c r="C126" t="s">
        <v>1</v>
      </c>
      <c r="E126" s="12"/>
      <c r="G126" s="8"/>
    </row>
    <row r="127" spans="1:7" ht="15.75" x14ac:dyDescent="0.25">
      <c r="A127" s="18"/>
      <c r="C127" t="s">
        <v>2</v>
      </c>
      <c r="E127" s="12"/>
      <c r="G127" s="8"/>
    </row>
    <row r="128" spans="1:7" ht="15.75" x14ac:dyDescent="0.25">
      <c r="C128" t="s">
        <v>3</v>
      </c>
      <c r="E128" s="12"/>
      <c r="G128" s="8"/>
    </row>
    <row r="129" spans="3:7" ht="15.75" x14ac:dyDescent="0.25">
      <c r="C129" t="s">
        <v>4</v>
      </c>
      <c r="E129" s="12"/>
      <c r="G129" s="8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2"/>
  <sheetViews>
    <sheetView zoomScaleNormal="100" workbookViewId="0">
      <selection activeCell="A19" sqref="A19"/>
    </sheetView>
  </sheetViews>
  <sheetFormatPr defaultRowHeight="12.75" x14ac:dyDescent="0.2"/>
  <cols>
    <col min="1" max="1" width="21.42578125" bestFit="1" customWidth="1"/>
    <col min="2" max="2" width="23.7109375" customWidth="1"/>
    <col min="3" max="3" width="11.7109375" customWidth="1"/>
    <col min="15" max="15" width="22.85546875" bestFit="1" customWidth="1"/>
    <col min="16" max="16" width="6.5703125" customWidth="1"/>
  </cols>
  <sheetData>
    <row r="1" spans="1:3" ht="20.25" x14ac:dyDescent="0.3">
      <c r="A1" s="11" t="s">
        <v>63</v>
      </c>
    </row>
    <row r="3" spans="1:3" x14ac:dyDescent="0.2">
      <c r="A3" s="4" t="s">
        <v>31</v>
      </c>
      <c r="B3" s="4" t="s">
        <v>11</v>
      </c>
      <c r="C3" s="6" t="s">
        <v>51</v>
      </c>
    </row>
    <row r="4" spans="1:3" ht="15" x14ac:dyDescent="0.25">
      <c r="A4" s="22" t="s">
        <v>191</v>
      </c>
      <c r="B4" s="22"/>
      <c r="C4" s="21">
        <v>174</v>
      </c>
    </row>
    <row r="5" spans="1:3" x14ac:dyDescent="0.2">
      <c r="A5" s="5"/>
      <c r="B5" s="5" t="s">
        <v>362</v>
      </c>
      <c r="C5" s="20">
        <v>35</v>
      </c>
    </row>
    <row r="6" spans="1:3" x14ac:dyDescent="0.2">
      <c r="A6" s="5"/>
      <c r="B6" s="5" t="s">
        <v>517</v>
      </c>
      <c r="C6" s="20">
        <v>40</v>
      </c>
    </row>
    <row r="7" spans="1:3" x14ac:dyDescent="0.2">
      <c r="A7" s="5"/>
      <c r="B7" s="5" t="s">
        <v>528</v>
      </c>
      <c r="C7" s="20">
        <v>14</v>
      </c>
    </row>
    <row r="8" spans="1:3" x14ac:dyDescent="0.2">
      <c r="A8" s="5"/>
      <c r="B8" s="5" t="s">
        <v>383</v>
      </c>
      <c r="C8" s="20">
        <v>14</v>
      </c>
    </row>
    <row r="9" spans="1:3" x14ac:dyDescent="0.2">
      <c r="A9" s="5"/>
      <c r="B9" s="5" t="s">
        <v>225</v>
      </c>
      <c r="C9" s="20">
        <v>56</v>
      </c>
    </row>
    <row r="10" spans="1:3" x14ac:dyDescent="0.2">
      <c r="A10" s="5"/>
      <c r="B10" s="5" t="s">
        <v>453</v>
      </c>
      <c r="C10" s="20">
        <v>15</v>
      </c>
    </row>
    <row r="11" spans="1:3" x14ac:dyDescent="0.2">
      <c r="A11" s="5"/>
      <c r="B11" s="5"/>
      <c r="C11" s="20"/>
    </row>
    <row r="12" spans="1:3" ht="15" x14ac:dyDescent="0.25">
      <c r="A12" s="22" t="s">
        <v>158</v>
      </c>
      <c r="B12" s="22"/>
      <c r="C12" s="21">
        <v>158</v>
      </c>
    </row>
    <row r="13" spans="1:3" x14ac:dyDescent="0.2">
      <c r="A13" s="5"/>
      <c r="B13" s="5" t="s">
        <v>162</v>
      </c>
      <c r="C13" s="20">
        <v>40</v>
      </c>
    </row>
    <row r="14" spans="1:3" x14ac:dyDescent="0.2">
      <c r="A14" s="5"/>
      <c r="B14" s="5" t="s">
        <v>362</v>
      </c>
      <c r="C14" s="20">
        <v>50</v>
      </c>
    </row>
    <row r="15" spans="1:3" x14ac:dyDescent="0.2">
      <c r="A15" s="5"/>
      <c r="B15" s="5" t="s">
        <v>517</v>
      </c>
      <c r="C15" s="20">
        <v>28</v>
      </c>
    </row>
    <row r="16" spans="1:3" x14ac:dyDescent="0.2">
      <c r="A16" s="5"/>
      <c r="B16" s="5" t="s">
        <v>320</v>
      </c>
      <c r="C16" s="20">
        <v>20</v>
      </c>
    </row>
    <row r="17" spans="1:3" x14ac:dyDescent="0.2">
      <c r="A17" s="5"/>
      <c r="B17" s="5" t="s">
        <v>235</v>
      </c>
      <c r="C17" s="20">
        <v>20</v>
      </c>
    </row>
    <row r="18" spans="1:3" x14ac:dyDescent="0.2">
      <c r="A18" s="5"/>
      <c r="B18" s="5"/>
      <c r="C18" s="20"/>
    </row>
    <row r="19" spans="1:3" ht="15" x14ac:dyDescent="0.25">
      <c r="A19" s="22" t="s">
        <v>193</v>
      </c>
      <c r="B19" s="22"/>
      <c r="C19" s="21">
        <v>96</v>
      </c>
    </row>
    <row r="20" spans="1:3" x14ac:dyDescent="0.2">
      <c r="A20" s="5"/>
      <c r="B20" s="5" t="s">
        <v>473</v>
      </c>
      <c r="C20" s="20">
        <v>16</v>
      </c>
    </row>
    <row r="21" spans="1:3" x14ac:dyDescent="0.2">
      <c r="A21" s="5"/>
      <c r="B21" s="5" t="s">
        <v>517</v>
      </c>
      <c r="C21" s="20">
        <v>8</v>
      </c>
    </row>
    <row r="22" spans="1:3" x14ac:dyDescent="0.2">
      <c r="A22" s="5"/>
      <c r="B22" s="5" t="s">
        <v>528</v>
      </c>
      <c r="C22" s="20">
        <v>10</v>
      </c>
    </row>
    <row r="23" spans="1:3" x14ac:dyDescent="0.2">
      <c r="A23" s="5"/>
      <c r="B23" s="5" t="s">
        <v>225</v>
      </c>
      <c r="C23" s="20">
        <v>20</v>
      </c>
    </row>
    <row r="24" spans="1:3" x14ac:dyDescent="0.2">
      <c r="A24" s="5"/>
      <c r="B24" s="5" t="s">
        <v>453</v>
      </c>
      <c r="C24" s="20">
        <v>42</v>
      </c>
    </row>
    <row r="25" spans="1:3" x14ac:dyDescent="0.2">
      <c r="A25" s="5"/>
      <c r="B25" s="5"/>
      <c r="C25" s="20"/>
    </row>
    <row r="26" spans="1:3" ht="15" x14ac:dyDescent="0.25">
      <c r="A26" s="22" t="s">
        <v>159</v>
      </c>
      <c r="B26" s="22"/>
      <c r="C26" s="21">
        <v>65</v>
      </c>
    </row>
    <row r="27" spans="1:3" x14ac:dyDescent="0.2">
      <c r="A27" s="5"/>
      <c r="B27" s="5" t="s">
        <v>162</v>
      </c>
      <c r="C27" s="20">
        <v>20</v>
      </c>
    </row>
    <row r="28" spans="1:3" x14ac:dyDescent="0.2">
      <c r="A28" s="5"/>
      <c r="B28" s="5" t="s">
        <v>362</v>
      </c>
      <c r="C28" s="20">
        <v>25</v>
      </c>
    </row>
    <row r="29" spans="1:3" x14ac:dyDescent="0.2">
      <c r="A29" s="5"/>
      <c r="B29" s="5" t="s">
        <v>517</v>
      </c>
      <c r="C29" s="20">
        <v>20</v>
      </c>
    </row>
    <row r="30" spans="1:3" x14ac:dyDescent="0.2">
      <c r="A30" s="5"/>
      <c r="B30" s="5"/>
      <c r="C30" s="20"/>
    </row>
    <row r="31" spans="1:3" ht="15" x14ac:dyDescent="0.25">
      <c r="A31" s="22" t="s">
        <v>192</v>
      </c>
      <c r="B31" s="22"/>
      <c r="C31" s="21">
        <v>59</v>
      </c>
    </row>
    <row r="32" spans="1:3" x14ac:dyDescent="0.2">
      <c r="A32" s="5"/>
      <c r="B32" s="5" t="s">
        <v>291</v>
      </c>
      <c r="C32" s="20">
        <v>22</v>
      </c>
    </row>
    <row r="33" spans="1:3" x14ac:dyDescent="0.2">
      <c r="A33" s="5"/>
      <c r="B33" s="5" t="s">
        <v>225</v>
      </c>
      <c r="C33" s="20">
        <v>28</v>
      </c>
    </row>
    <row r="34" spans="1:3" x14ac:dyDescent="0.2">
      <c r="A34" s="5"/>
      <c r="B34" s="5" t="s">
        <v>453</v>
      </c>
      <c r="C34" s="20">
        <v>9</v>
      </c>
    </row>
    <row r="35" spans="1:3" x14ac:dyDescent="0.2">
      <c r="A35" s="5"/>
      <c r="B35" s="5"/>
      <c r="C35" s="20"/>
    </row>
    <row r="36" spans="1:3" ht="15" x14ac:dyDescent="0.25">
      <c r="A36" s="22" t="s">
        <v>194</v>
      </c>
      <c r="B36" s="22"/>
      <c r="C36" s="21">
        <v>48</v>
      </c>
    </row>
    <row r="37" spans="1:3" x14ac:dyDescent="0.2">
      <c r="A37" s="5"/>
      <c r="B37" s="5" t="s">
        <v>362</v>
      </c>
      <c r="C37" s="20">
        <v>15</v>
      </c>
    </row>
    <row r="38" spans="1:3" x14ac:dyDescent="0.2">
      <c r="A38" s="5"/>
      <c r="B38" s="5" t="s">
        <v>225</v>
      </c>
      <c r="C38" s="20">
        <v>12</v>
      </c>
    </row>
    <row r="39" spans="1:3" x14ac:dyDescent="0.2">
      <c r="A39" s="5"/>
      <c r="B39" s="5" t="s">
        <v>453</v>
      </c>
      <c r="C39" s="20">
        <v>21</v>
      </c>
    </row>
    <row r="40" spans="1:3" x14ac:dyDescent="0.2">
      <c r="A40" s="5"/>
      <c r="B40" s="5"/>
      <c r="C40" s="20"/>
    </row>
    <row r="41" spans="1:3" ht="15" x14ac:dyDescent="0.25">
      <c r="A41" s="22" t="s">
        <v>394</v>
      </c>
      <c r="B41" s="22"/>
      <c r="C41" s="21">
        <v>31</v>
      </c>
    </row>
    <row r="42" spans="1:3" x14ac:dyDescent="0.2">
      <c r="A42" s="5"/>
      <c r="B42" s="5" t="s">
        <v>422</v>
      </c>
      <c r="C42" s="20">
        <v>15</v>
      </c>
    </row>
    <row r="43" spans="1:3" x14ac:dyDescent="0.2">
      <c r="A43" s="5"/>
      <c r="B43" s="5" t="s">
        <v>423</v>
      </c>
      <c r="C43" s="20">
        <v>16</v>
      </c>
    </row>
    <row r="44" spans="1:3" x14ac:dyDescent="0.2">
      <c r="A44" s="5"/>
      <c r="B44" s="5"/>
      <c r="C44" s="20"/>
    </row>
    <row r="45" spans="1:3" ht="15" x14ac:dyDescent="0.25">
      <c r="A45" s="22" t="s">
        <v>238</v>
      </c>
      <c r="B45" s="22"/>
      <c r="C45" s="21">
        <v>29</v>
      </c>
    </row>
    <row r="46" spans="1:3" x14ac:dyDescent="0.2">
      <c r="A46" s="5"/>
      <c r="B46" s="5" t="s">
        <v>422</v>
      </c>
      <c r="C46" s="20">
        <v>9</v>
      </c>
    </row>
    <row r="47" spans="1:3" x14ac:dyDescent="0.2">
      <c r="A47" s="5"/>
      <c r="B47" s="5" t="s">
        <v>320</v>
      </c>
      <c r="C47" s="20">
        <v>14</v>
      </c>
    </row>
    <row r="48" spans="1:3" x14ac:dyDescent="0.2">
      <c r="A48" s="5"/>
      <c r="B48" s="5" t="s">
        <v>235</v>
      </c>
      <c r="C48" s="20">
        <v>6</v>
      </c>
    </row>
    <row r="49" spans="1:3" x14ac:dyDescent="0.2">
      <c r="A49" s="5"/>
      <c r="B49" s="5"/>
      <c r="C49" s="20"/>
    </row>
    <row r="50" spans="1:3" ht="15" x14ac:dyDescent="0.25">
      <c r="A50" s="22" t="s">
        <v>160</v>
      </c>
      <c r="B50" s="22"/>
      <c r="C50" s="21">
        <v>26</v>
      </c>
    </row>
    <row r="51" spans="1:3" x14ac:dyDescent="0.2">
      <c r="A51" s="5"/>
      <c r="B51" s="5" t="s">
        <v>162</v>
      </c>
      <c r="C51" s="20">
        <v>12</v>
      </c>
    </row>
    <row r="52" spans="1:3" x14ac:dyDescent="0.2">
      <c r="A52" s="5"/>
      <c r="B52" s="5" t="s">
        <v>235</v>
      </c>
      <c r="C52" s="20">
        <v>14</v>
      </c>
    </row>
    <row r="53" spans="1:3" x14ac:dyDescent="0.2">
      <c r="A53" s="5"/>
      <c r="B53" s="5"/>
      <c r="C53" s="20"/>
    </row>
    <row r="54" spans="1:3" ht="15" x14ac:dyDescent="0.25">
      <c r="A54" s="22" t="s">
        <v>393</v>
      </c>
      <c r="B54" s="22"/>
      <c r="C54" s="21">
        <v>21</v>
      </c>
    </row>
    <row r="55" spans="1:3" x14ac:dyDescent="0.2">
      <c r="A55" s="5"/>
      <c r="B55" s="5" t="s">
        <v>422</v>
      </c>
      <c r="C55" s="20">
        <v>21</v>
      </c>
    </row>
    <row r="56" spans="1:3" x14ac:dyDescent="0.2">
      <c r="A56" s="5"/>
      <c r="B56" s="5"/>
      <c r="C56" s="20"/>
    </row>
    <row r="57" spans="1:3" ht="15" x14ac:dyDescent="0.25">
      <c r="A57" s="22" t="s">
        <v>460</v>
      </c>
      <c r="B57" s="22"/>
      <c r="C57" s="21">
        <v>16</v>
      </c>
    </row>
    <row r="58" spans="1:3" x14ac:dyDescent="0.2">
      <c r="A58" s="5"/>
      <c r="B58" s="5" t="s">
        <v>76</v>
      </c>
      <c r="C58" s="20">
        <v>16</v>
      </c>
    </row>
    <row r="59" spans="1:3" x14ac:dyDescent="0.2">
      <c r="A59" s="5"/>
      <c r="B59" s="5"/>
      <c r="C59" s="20"/>
    </row>
    <row r="60" spans="1:3" ht="15" x14ac:dyDescent="0.25">
      <c r="A60" s="22" t="s">
        <v>522</v>
      </c>
      <c r="B60" s="22"/>
      <c r="C60" s="21">
        <v>16</v>
      </c>
    </row>
    <row r="61" spans="1:3" x14ac:dyDescent="0.2">
      <c r="A61" s="5"/>
      <c r="B61" s="5" t="s">
        <v>291</v>
      </c>
      <c r="C61" s="20">
        <v>10</v>
      </c>
    </row>
    <row r="62" spans="1:3" x14ac:dyDescent="0.2">
      <c r="A62" s="5"/>
      <c r="B62" s="5" t="s">
        <v>528</v>
      </c>
      <c r="C62" s="20">
        <v>6</v>
      </c>
    </row>
    <row r="63" spans="1:3" x14ac:dyDescent="0.2">
      <c r="A63" s="5"/>
      <c r="B63" s="5"/>
      <c r="C63" s="20"/>
    </row>
    <row r="64" spans="1:3" ht="15" x14ac:dyDescent="0.25">
      <c r="A64" s="22" t="s">
        <v>321</v>
      </c>
      <c r="B64" s="22"/>
      <c r="C64" s="21">
        <v>14</v>
      </c>
    </row>
    <row r="65" spans="1:3" x14ac:dyDescent="0.2">
      <c r="A65" s="5"/>
      <c r="B65" s="5" t="s">
        <v>315</v>
      </c>
      <c r="C65" s="20">
        <v>12</v>
      </c>
    </row>
    <row r="66" spans="1:3" x14ac:dyDescent="0.2">
      <c r="A66" s="5"/>
      <c r="B66" s="5" t="s">
        <v>423</v>
      </c>
      <c r="C66" s="20">
        <v>2</v>
      </c>
    </row>
    <row r="67" spans="1:3" x14ac:dyDescent="0.2">
      <c r="A67" s="5"/>
      <c r="B67" s="5"/>
      <c r="C67" s="20"/>
    </row>
    <row r="68" spans="1:3" ht="15" x14ac:dyDescent="0.25">
      <c r="A68" s="22" t="s">
        <v>461</v>
      </c>
      <c r="B68" s="22"/>
      <c r="C68" s="21">
        <v>11</v>
      </c>
    </row>
    <row r="69" spans="1:3" x14ac:dyDescent="0.2">
      <c r="A69" s="5"/>
      <c r="B69" s="5" t="s">
        <v>76</v>
      </c>
      <c r="C69" s="20">
        <v>11</v>
      </c>
    </row>
    <row r="70" spans="1:3" x14ac:dyDescent="0.2">
      <c r="A70" s="5"/>
      <c r="B70" s="5"/>
      <c r="C70" s="20"/>
    </row>
    <row r="71" spans="1:3" ht="15" x14ac:dyDescent="0.25">
      <c r="A71" s="22" t="s">
        <v>301</v>
      </c>
      <c r="B71" s="22"/>
      <c r="C71" s="21">
        <v>10</v>
      </c>
    </row>
    <row r="72" spans="1:3" x14ac:dyDescent="0.2">
      <c r="A72" s="5"/>
      <c r="B72" s="5" t="s">
        <v>320</v>
      </c>
      <c r="C72" s="20">
        <v>10</v>
      </c>
    </row>
    <row r="73" spans="1:3" x14ac:dyDescent="0.2">
      <c r="A73" s="5"/>
      <c r="B73" s="5"/>
      <c r="C73" s="20"/>
    </row>
    <row r="74" spans="1:3" ht="15" x14ac:dyDescent="0.25">
      <c r="A74" s="22" t="s">
        <v>367</v>
      </c>
      <c r="B74" s="22"/>
      <c r="C74" s="21">
        <v>10</v>
      </c>
    </row>
    <row r="75" spans="1:3" x14ac:dyDescent="0.2">
      <c r="A75" s="5"/>
      <c r="B75" s="5" t="s">
        <v>383</v>
      </c>
      <c r="C75" s="20">
        <v>10</v>
      </c>
    </row>
    <row r="76" spans="1:3" x14ac:dyDescent="0.2">
      <c r="A76" s="5"/>
      <c r="B76" s="5"/>
      <c r="C76" s="20"/>
    </row>
    <row r="77" spans="1:3" ht="15" x14ac:dyDescent="0.25">
      <c r="A77" s="22" t="s">
        <v>237</v>
      </c>
      <c r="B77" s="22"/>
      <c r="C77" s="21">
        <v>10</v>
      </c>
    </row>
    <row r="78" spans="1:3" x14ac:dyDescent="0.2">
      <c r="A78" s="5"/>
      <c r="B78" s="5" t="s">
        <v>235</v>
      </c>
      <c r="C78" s="20">
        <v>10</v>
      </c>
    </row>
    <row r="79" spans="1:3" x14ac:dyDescent="0.2">
      <c r="A79" s="5"/>
      <c r="B79" s="5"/>
      <c r="C79" s="20"/>
    </row>
    <row r="80" spans="1:3" ht="15" x14ac:dyDescent="0.25">
      <c r="A80" s="22" t="s">
        <v>348</v>
      </c>
      <c r="B80" s="22"/>
      <c r="C80" s="21">
        <v>10</v>
      </c>
    </row>
    <row r="81" spans="1:3" x14ac:dyDescent="0.2">
      <c r="A81" s="5"/>
      <c r="B81" s="5" t="s">
        <v>362</v>
      </c>
      <c r="C81" s="20">
        <v>10</v>
      </c>
    </row>
    <row r="82" spans="1:3" x14ac:dyDescent="0.2">
      <c r="A82" s="5"/>
      <c r="B82" s="5"/>
      <c r="C82" s="20"/>
    </row>
    <row r="83" spans="1:3" ht="15" x14ac:dyDescent="0.25">
      <c r="A83" s="22" t="s">
        <v>195</v>
      </c>
      <c r="B83" s="22"/>
      <c r="C83" s="21">
        <v>8</v>
      </c>
    </row>
    <row r="84" spans="1:3" x14ac:dyDescent="0.2">
      <c r="A84" s="5"/>
      <c r="B84" s="5" t="s">
        <v>225</v>
      </c>
      <c r="C84" s="20">
        <v>8</v>
      </c>
    </row>
    <row r="85" spans="1:3" x14ac:dyDescent="0.2">
      <c r="A85" s="5"/>
      <c r="B85" s="5"/>
      <c r="C85" s="20"/>
    </row>
    <row r="86" spans="1:3" ht="15" x14ac:dyDescent="0.25">
      <c r="A86" s="22" t="s">
        <v>161</v>
      </c>
      <c r="B86" s="22"/>
      <c r="C86" s="21">
        <v>8</v>
      </c>
    </row>
    <row r="87" spans="1:3" x14ac:dyDescent="0.2">
      <c r="A87" s="5"/>
      <c r="B87" s="5" t="s">
        <v>162</v>
      </c>
      <c r="C87" s="20">
        <v>8</v>
      </c>
    </row>
    <row r="88" spans="1:3" x14ac:dyDescent="0.2">
      <c r="A88" s="5"/>
      <c r="B88" s="5"/>
      <c r="C88" s="20"/>
    </row>
    <row r="89" spans="1:3" ht="15" x14ac:dyDescent="0.25">
      <c r="A89" s="22" t="s">
        <v>322</v>
      </c>
      <c r="B89" s="22"/>
      <c r="C89" s="21">
        <v>7</v>
      </c>
    </row>
    <row r="90" spans="1:3" x14ac:dyDescent="0.2">
      <c r="A90" s="5"/>
      <c r="B90" s="5" t="s">
        <v>315</v>
      </c>
      <c r="C90" s="20">
        <v>7</v>
      </c>
    </row>
    <row r="91" spans="1:3" x14ac:dyDescent="0.2">
      <c r="A91" s="5"/>
      <c r="B91" s="5"/>
      <c r="C91" s="20"/>
    </row>
    <row r="92" spans="1:3" ht="15" x14ac:dyDescent="0.25">
      <c r="A92" s="22" t="s">
        <v>414</v>
      </c>
      <c r="B92" s="22"/>
      <c r="C92" s="21">
        <v>7</v>
      </c>
    </row>
    <row r="93" spans="1:3" x14ac:dyDescent="0.2">
      <c r="A93" s="5"/>
      <c r="B93" s="5" t="s">
        <v>423</v>
      </c>
      <c r="C93" s="20">
        <v>7</v>
      </c>
    </row>
    <row r="94" spans="1:3" x14ac:dyDescent="0.2">
      <c r="A94" s="5"/>
      <c r="B94" s="5"/>
      <c r="C94" s="20"/>
    </row>
    <row r="95" spans="1:3" ht="15" x14ac:dyDescent="0.25">
      <c r="A95" s="22" t="s">
        <v>445</v>
      </c>
      <c r="B95" s="22"/>
      <c r="C95" s="21">
        <v>6</v>
      </c>
    </row>
    <row r="96" spans="1:3" x14ac:dyDescent="0.2">
      <c r="A96" s="5"/>
      <c r="B96" s="5" t="s">
        <v>453</v>
      </c>
      <c r="C96" s="20">
        <v>6</v>
      </c>
    </row>
    <row r="97" spans="1:3" x14ac:dyDescent="0.2">
      <c r="A97" s="5"/>
      <c r="B97" s="5"/>
      <c r="C97" s="20"/>
    </row>
    <row r="98" spans="1:3" ht="15" x14ac:dyDescent="0.25">
      <c r="A98" s="22" t="s">
        <v>302</v>
      </c>
      <c r="B98" s="22"/>
      <c r="C98" s="21">
        <v>6</v>
      </c>
    </row>
    <row r="99" spans="1:3" x14ac:dyDescent="0.2">
      <c r="A99" s="5"/>
      <c r="B99" s="5" t="s">
        <v>320</v>
      </c>
      <c r="C99" s="20">
        <v>6</v>
      </c>
    </row>
    <row r="100" spans="1:3" x14ac:dyDescent="0.2">
      <c r="A100" s="5"/>
      <c r="B100" s="5"/>
      <c r="C100" s="20"/>
    </row>
    <row r="101" spans="1:3" ht="15" x14ac:dyDescent="0.25">
      <c r="A101" s="22" t="s">
        <v>462</v>
      </c>
      <c r="B101" s="22"/>
      <c r="C101" s="21">
        <v>5</v>
      </c>
    </row>
    <row r="102" spans="1:3" x14ac:dyDescent="0.2">
      <c r="A102" s="5"/>
      <c r="B102" s="5" t="s">
        <v>76</v>
      </c>
      <c r="C102" s="20">
        <v>5</v>
      </c>
    </row>
    <row r="103" spans="1:3" x14ac:dyDescent="0.2">
      <c r="A103" s="5"/>
      <c r="B103" s="5"/>
      <c r="C103" s="20"/>
    </row>
    <row r="104" spans="1:3" ht="15" x14ac:dyDescent="0.25">
      <c r="A104" s="22" t="s">
        <v>303</v>
      </c>
      <c r="B104" s="22"/>
      <c r="C104" s="21">
        <v>4</v>
      </c>
    </row>
    <row r="105" spans="1:3" x14ac:dyDescent="0.2">
      <c r="A105" s="5"/>
      <c r="B105" s="5" t="s">
        <v>320</v>
      </c>
      <c r="C105" s="20">
        <v>4</v>
      </c>
    </row>
    <row r="106" spans="1:3" x14ac:dyDescent="0.2">
      <c r="A106" s="5"/>
      <c r="B106" s="5"/>
      <c r="C106" s="20"/>
    </row>
    <row r="107" spans="1:3" ht="15" x14ac:dyDescent="0.25">
      <c r="A107" s="22" t="s">
        <v>329</v>
      </c>
      <c r="B107" s="22"/>
      <c r="C107" s="21">
        <v>4</v>
      </c>
    </row>
    <row r="108" spans="1:3" x14ac:dyDescent="0.2">
      <c r="A108" s="5"/>
      <c r="B108" s="5" t="s">
        <v>291</v>
      </c>
      <c r="C108" s="20">
        <v>4</v>
      </c>
    </row>
    <row r="109" spans="1:3" x14ac:dyDescent="0.2">
      <c r="A109" s="5"/>
      <c r="B109" s="5"/>
      <c r="C109" s="20"/>
    </row>
    <row r="110" spans="1:3" ht="15" x14ac:dyDescent="0.25">
      <c r="A110" s="22" t="s">
        <v>415</v>
      </c>
      <c r="B110" s="22"/>
      <c r="C110" s="21">
        <v>3</v>
      </c>
    </row>
    <row r="111" spans="1:3" x14ac:dyDescent="0.2">
      <c r="A111" s="5"/>
      <c r="B111" s="5" t="s">
        <v>423</v>
      </c>
      <c r="C111" s="20">
        <v>3</v>
      </c>
    </row>
    <row r="112" spans="1:3" x14ac:dyDescent="0.2">
      <c r="A112" s="5"/>
      <c r="B112" s="5"/>
      <c r="C112" s="20"/>
    </row>
  </sheetData>
  <phoneticPr fontId="1" type="noConversion"/>
  <pageMargins left="0.75" right="0.75" top="1" bottom="1" header="0.5" footer="0.5"/>
  <pageSetup orientation="portrait" r:id="rId2"/>
  <headerFooter alignWithMargins="0"/>
  <rowBreaks count="2" manualBreakCount="2">
    <brk id="48" max="16383" man="1"/>
    <brk id="145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5"/>
  <sheetViews>
    <sheetView zoomScale="85" zoomScaleNormal="85" workbookViewId="0">
      <selection activeCell="A4" sqref="A4"/>
    </sheetView>
  </sheetViews>
  <sheetFormatPr defaultRowHeight="12.75" x14ac:dyDescent="0.2"/>
  <cols>
    <col min="1" max="1" width="21.42578125" bestFit="1" customWidth="1"/>
    <col min="2" max="2" width="23.5703125" customWidth="1"/>
    <col min="3" max="3" width="12.42578125" bestFit="1" customWidth="1"/>
    <col min="15" max="15" width="22.85546875" bestFit="1" customWidth="1"/>
    <col min="16" max="16" width="6.5703125" customWidth="1"/>
  </cols>
  <sheetData>
    <row r="1" spans="1:3" ht="20.25" x14ac:dyDescent="0.3">
      <c r="A1" s="11" t="s">
        <v>67</v>
      </c>
    </row>
    <row r="3" spans="1:3" x14ac:dyDescent="0.2">
      <c r="A3" s="4" t="s">
        <v>31</v>
      </c>
      <c r="B3" s="4" t="s">
        <v>11</v>
      </c>
      <c r="C3" s="6" t="s">
        <v>51</v>
      </c>
    </row>
    <row r="4" spans="1:3" ht="15" x14ac:dyDescent="0.25">
      <c r="A4" s="22" t="s">
        <v>349</v>
      </c>
      <c r="B4" s="22"/>
      <c r="C4" s="21">
        <v>150</v>
      </c>
    </row>
    <row r="5" spans="1:3" x14ac:dyDescent="0.2">
      <c r="A5" s="5"/>
      <c r="B5" s="5" t="s">
        <v>157</v>
      </c>
      <c r="C5" s="20">
        <v>40</v>
      </c>
    </row>
    <row r="6" spans="1:3" x14ac:dyDescent="0.2">
      <c r="A6" s="5"/>
      <c r="B6" s="5" t="s">
        <v>347</v>
      </c>
      <c r="C6" s="20">
        <v>50</v>
      </c>
    </row>
    <row r="7" spans="1:3" x14ac:dyDescent="0.2">
      <c r="A7" s="5"/>
      <c r="B7" s="5" t="s">
        <v>518</v>
      </c>
      <c r="C7" s="20">
        <v>28</v>
      </c>
    </row>
    <row r="8" spans="1:3" x14ac:dyDescent="0.2">
      <c r="A8" s="5"/>
      <c r="B8" s="5" t="s">
        <v>383</v>
      </c>
      <c r="C8" s="20">
        <v>32</v>
      </c>
    </row>
    <row r="9" spans="1:3" x14ac:dyDescent="0.2">
      <c r="A9" s="5"/>
      <c r="B9" s="5"/>
      <c r="C9" s="20"/>
    </row>
    <row r="10" spans="1:3" ht="15" x14ac:dyDescent="0.25">
      <c r="A10" s="22" t="s">
        <v>127</v>
      </c>
      <c r="B10" s="22"/>
      <c r="C10" s="21">
        <v>125</v>
      </c>
    </row>
    <row r="11" spans="1:3" x14ac:dyDescent="0.2">
      <c r="A11" s="5"/>
      <c r="B11" s="5" t="s">
        <v>157</v>
      </c>
      <c r="C11" s="20">
        <v>28</v>
      </c>
    </row>
    <row r="12" spans="1:3" x14ac:dyDescent="0.2">
      <c r="A12" s="5"/>
      <c r="B12" s="5" t="s">
        <v>347</v>
      </c>
      <c r="C12" s="20">
        <v>15</v>
      </c>
    </row>
    <row r="13" spans="1:3" x14ac:dyDescent="0.2">
      <c r="A13" s="5"/>
      <c r="B13" s="5" t="s">
        <v>518</v>
      </c>
      <c r="C13" s="20">
        <v>20</v>
      </c>
    </row>
    <row r="14" spans="1:3" x14ac:dyDescent="0.2">
      <c r="A14" s="5"/>
      <c r="B14" s="5" t="s">
        <v>319</v>
      </c>
      <c r="C14" s="20">
        <v>30</v>
      </c>
    </row>
    <row r="15" spans="1:3" x14ac:dyDescent="0.2">
      <c r="A15" s="5"/>
      <c r="B15" s="5" t="s">
        <v>235</v>
      </c>
      <c r="C15" s="20">
        <v>32</v>
      </c>
    </row>
    <row r="16" spans="1:3" x14ac:dyDescent="0.2">
      <c r="A16" s="5"/>
      <c r="B16" s="5"/>
      <c r="C16" s="20"/>
    </row>
    <row r="17" spans="1:3" ht="15" x14ac:dyDescent="0.25">
      <c r="A17" s="22" t="s">
        <v>128</v>
      </c>
      <c r="B17" s="22"/>
      <c r="C17" s="21">
        <v>85</v>
      </c>
    </row>
    <row r="18" spans="1:3" x14ac:dyDescent="0.2">
      <c r="A18" s="5"/>
      <c r="B18" s="5" t="s">
        <v>157</v>
      </c>
      <c r="C18" s="20">
        <v>20</v>
      </c>
    </row>
    <row r="19" spans="1:3" x14ac:dyDescent="0.2">
      <c r="A19" s="5"/>
      <c r="B19" s="5" t="s">
        <v>347</v>
      </c>
      <c r="C19" s="20">
        <v>35</v>
      </c>
    </row>
    <row r="20" spans="1:3" x14ac:dyDescent="0.2">
      <c r="A20" s="5"/>
      <c r="B20" s="5" t="s">
        <v>431</v>
      </c>
      <c r="C20" s="20">
        <v>30</v>
      </c>
    </row>
    <row r="21" spans="1:3" x14ac:dyDescent="0.2">
      <c r="A21" s="5"/>
      <c r="B21" s="5"/>
      <c r="C21" s="20"/>
    </row>
    <row r="22" spans="1:3" ht="15" x14ac:dyDescent="0.25">
      <c r="A22" s="22" t="s">
        <v>196</v>
      </c>
      <c r="B22" s="22"/>
      <c r="C22" s="21">
        <v>84</v>
      </c>
    </row>
    <row r="23" spans="1:3" x14ac:dyDescent="0.2">
      <c r="A23" s="5"/>
      <c r="B23" s="5" t="s">
        <v>518</v>
      </c>
      <c r="C23" s="20">
        <v>56</v>
      </c>
    </row>
    <row r="24" spans="1:3" x14ac:dyDescent="0.2">
      <c r="A24" s="5"/>
      <c r="B24" s="5" t="s">
        <v>226</v>
      </c>
      <c r="C24" s="20">
        <v>28</v>
      </c>
    </row>
    <row r="25" spans="1:3" x14ac:dyDescent="0.2">
      <c r="A25" s="5"/>
      <c r="B25" s="5"/>
      <c r="C25" s="20"/>
    </row>
    <row r="26" spans="1:3" ht="15" x14ac:dyDescent="0.25">
      <c r="A26" s="22" t="s">
        <v>350</v>
      </c>
      <c r="B26" s="22"/>
      <c r="C26" s="21">
        <v>65</v>
      </c>
    </row>
    <row r="27" spans="1:3" x14ac:dyDescent="0.2">
      <c r="A27" s="5"/>
      <c r="B27" s="5" t="s">
        <v>347</v>
      </c>
      <c r="C27" s="20">
        <v>25</v>
      </c>
    </row>
    <row r="28" spans="1:3" x14ac:dyDescent="0.2">
      <c r="A28" s="5"/>
      <c r="B28" s="5" t="s">
        <v>226</v>
      </c>
      <c r="C28" s="20">
        <v>40</v>
      </c>
    </row>
    <row r="29" spans="1:3" x14ac:dyDescent="0.2">
      <c r="A29" s="5"/>
      <c r="B29" s="5"/>
      <c r="C29" s="20"/>
    </row>
    <row r="30" spans="1:3" ht="15" x14ac:dyDescent="0.25">
      <c r="A30" s="22" t="s">
        <v>198</v>
      </c>
      <c r="B30" s="22"/>
      <c r="C30" s="21">
        <v>59</v>
      </c>
    </row>
    <row r="31" spans="1:3" x14ac:dyDescent="0.2">
      <c r="A31" s="5"/>
      <c r="B31" s="5" t="s">
        <v>473</v>
      </c>
      <c r="C31" s="20">
        <v>10</v>
      </c>
    </row>
    <row r="32" spans="1:3" x14ac:dyDescent="0.2">
      <c r="A32" s="5"/>
      <c r="B32" s="5" t="s">
        <v>527</v>
      </c>
      <c r="C32" s="20">
        <v>20</v>
      </c>
    </row>
    <row r="33" spans="1:3" x14ac:dyDescent="0.2">
      <c r="A33" s="5"/>
      <c r="B33" s="5" t="s">
        <v>226</v>
      </c>
      <c r="C33" s="20">
        <v>8</v>
      </c>
    </row>
    <row r="34" spans="1:3" x14ac:dyDescent="0.2">
      <c r="A34" s="5"/>
      <c r="B34" s="5" t="s">
        <v>453</v>
      </c>
      <c r="C34" s="20">
        <v>21</v>
      </c>
    </row>
    <row r="35" spans="1:3" x14ac:dyDescent="0.2">
      <c r="A35" s="5"/>
      <c r="B35" s="5"/>
      <c r="C35" s="20"/>
    </row>
    <row r="36" spans="1:3" ht="15" x14ac:dyDescent="0.25">
      <c r="A36" s="22" t="s">
        <v>446</v>
      </c>
      <c r="B36" s="22"/>
      <c r="C36" s="21">
        <v>48</v>
      </c>
    </row>
    <row r="37" spans="1:3" x14ac:dyDescent="0.2">
      <c r="A37" s="5"/>
      <c r="B37" s="5" t="s">
        <v>453</v>
      </c>
      <c r="C37" s="20">
        <v>48</v>
      </c>
    </row>
    <row r="38" spans="1:3" x14ac:dyDescent="0.2">
      <c r="A38" s="5"/>
      <c r="B38" s="5"/>
      <c r="C38" s="20"/>
    </row>
    <row r="39" spans="1:3" ht="15" x14ac:dyDescent="0.25">
      <c r="A39" s="22" t="s">
        <v>240</v>
      </c>
      <c r="B39" s="22"/>
      <c r="C39" s="21">
        <v>41</v>
      </c>
    </row>
    <row r="40" spans="1:3" x14ac:dyDescent="0.2">
      <c r="A40" s="5"/>
      <c r="B40" s="5" t="s">
        <v>431</v>
      </c>
      <c r="C40" s="20">
        <v>21</v>
      </c>
    </row>
    <row r="41" spans="1:3" x14ac:dyDescent="0.2">
      <c r="A41" s="5"/>
      <c r="B41" s="5" t="s">
        <v>319</v>
      </c>
      <c r="C41" s="20">
        <v>10</v>
      </c>
    </row>
    <row r="42" spans="1:3" x14ac:dyDescent="0.2">
      <c r="A42" s="5"/>
      <c r="B42" s="5" t="s">
        <v>235</v>
      </c>
      <c r="C42" s="20">
        <v>10</v>
      </c>
    </row>
    <row r="43" spans="1:3" x14ac:dyDescent="0.2">
      <c r="A43" s="5"/>
      <c r="B43" s="5"/>
      <c r="C43" s="20"/>
    </row>
    <row r="44" spans="1:3" ht="15" x14ac:dyDescent="0.25">
      <c r="A44" s="22" t="s">
        <v>239</v>
      </c>
      <c r="B44" s="22"/>
      <c r="C44" s="21">
        <v>28</v>
      </c>
    </row>
    <row r="45" spans="1:3" x14ac:dyDescent="0.2">
      <c r="A45" s="5"/>
      <c r="B45" s="5" t="s">
        <v>319</v>
      </c>
      <c r="C45" s="20">
        <v>14</v>
      </c>
    </row>
    <row r="46" spans="1:3" x14ac:dyDescent="0.2">
      <c r="A46" s="5"/>
      <c r="B46" s="5" t="s">
        <v>235</v>
      </c>
      <c r="C46" s="20">
        <v>14</v>
      </c>
    </row>
    <row r="47" spans="1:3" x14ac:dyDescent="0.2">
      <c r="A47" s="5"/>
      <c r="B47" s="5"/>
      <c r="C47" s="20"/>
    </row>
    <row r="48" spans="1:3" ht="15" x14ac:dyDescent="0.25">
      <c r="A48" s="22" t="s">
        <v>387</v>
      </c>
      <c r="B48" s="22"/>
      <c r="C48" s="21">
        <v>24</v>
      </c>
    </row>
    <row r="49" spans="1:3" x14ac:dyDescent="0.2">
      <c r="A49" s="5"/>
      <c r="B49" s="5" t="s">
        <v>291</v>
      </c>
      <c r="C49" s="20">
        <v>14</v>
      </c>
    </row>
    <row r="50" spans="1:3" x14ac:dyDescent="0.2">
      <c r="A50" s="5"/>
      <c r="B50" s="5" t="s">
        <v>527</v>
      </c>
      <c r="C50" s="20">
        <v>4</v>
      </c>
    </row>
    <row r="51" spans="1:3" x14ac:dyDescent="0.2">
      <c r="A51" s="5"/>
      <c r="B51" s="5" t="s">
        <v>453</v>
      </c>
      <c r="C51" s="20">
        <v>6</v>
      </c>
    </row>
    <row r="52" spans="1:3" x14ac:dyDescent="0.2">
      <c r="A52" s="5"/>
      <c r="B52" s="5"/>
      <c r="C52" s="20"/>
    </row>
    <row r="53" spans="1:3" ht="15" x14ac:dyDescent="0.25">
      <c r="A53" s="22" t="s">
        <v>351</v>
      </c>
      <c r="B53" s="22"/>
      <c r="C53" s="21">
        <v>22</v>
      </c>
    </row>
    <row r="54" spans="1:3" x14ac:dyDescent="0.2">
      <c r="A54" s="5"/>
      <c r="B54" s="5" t="s">
        <v>347</v>
      </c>
      <c r="C54" s="20">
        <v>10</v>
      </c>
    </row>
    <row r="55" spans="1:3" x14ac:dyDescent="0.2">
      <c r="A55" s="5"/>
      <c r="B55" s="5" t="s">
        <v>226</v>
      </c>
      <c r="C55" s="20">
        <v>12</v>
      </c>
    </row>
    <row r="56" spans="1:3" x14ac:dyDescent="0.2">
      <c r="A56" s="5"/>
      <c r="B56" s="5"/>
      <c r="C56" s="20"/>
    </row>
    <row r="57" spans="1:3" ht="15" x14ac:dyDescent="0.25">
      <c r="A57" s="22" t="s">
        <v>267</v>
      </c>
      <c r="B57" s="22"/>
      <c r="C57" s="21">
        <v>22</v>
      </c>
    </row>
    <row r="58" spans="1:3" x14ac:dyDescent="0.2">
      <c r="A58" s="5"/>
      <c r="B58" s="5" t="s">
        <v>92</v>
      </c>
      <c r="C58" s="20">
        <v>15</v>
      </c>
    </row>
    <row r="59" spans="1:3" x14ac:dyDescent="0.2">
      <c r="A59" s="5"/>
      <c r="B59" s="5" t="s">
        <v>277</v>
      </c>
      <c r="C59" s="20">
        <v>7</v>
      </c>
    </row>
    <row r="60" spans="1:3" x14ac:dyDescent="0.2">
      <c r="A60" s="5"/>
      <c r="B60" s="5"/>
      <c r="C60" s="20"/>
    </row>
    <row r="61" spans="1:3" ht="15" x14ac:dyDescent="0.25">
      <c r="A61" s="22" t="s">
        <v>197</v>
      </c>
      <c r="B61" s="22"/>
      <c r="C61" s="21">
        <v>20</v>
      </c>
    </row>
    <row r="62" spans="1:3" x14ac:dyDescent="0.2">
      <c r="A62" s="5"/>
      <c r="B62" s="5" t="s">
        <v>226</v>
      </c>
      <c r="C62" s="20">
        <v>20</v>
      </c>
    </row>
    <row r="63" spans="1:3" x14ac:dyDescent="0.2">
      <c r="A63" s="5"/>
      <c r="B63" s="5"/>
      <c r="C63" s="20"/>
    </row>
    <row r="64" spans="1:3" ht="15" x14ac:dyDescent="0.25">
      <c r="A64" s="22" t="s">
        <v>395</v>
      </c>
      <c r="B64" s="22"/>
      <c r="C64" s="21">
        <v>15</v>
      </c>
    </row>
    <row r="65" spans="1:3" x14ac:dyDescent="0.2">
      <c r="A65" s="5"/>
      <c r="B65" s="5" t="s">
        <v>431</v>
      </c>
      <c r="C65" s="20">
        <v>15</v>
      </c>
    </row>
    <row r="66" spans="1:3" x14ac:dyDescent="0.2">
      <c r="A66" s="5"/>
      <c r="B66" s="5"/>
      <c r="C66" s="20"/>
    </row>
    <row r="67" spans="1:3" ht="15" x14ac:dyDescent="0.25">
      <c r="A67" s="22" t="s">
        <v>447</v>
      </c>
      <c r="B67" s="22"/>
      <c r="C67" s="21">
        <v>15</v>
      </c>
    </row>
    <row r="68" spans="1:3" x14ac:dyDescent="0.2">
      <c r="A68" s="5"/>
      <c r="B68" s="5" t="s">
        <v>453</v>
      </c>
      <c r="C68" s="20">
        <v>15</v>
      </c>
    </row>
    <row r="69" spans="1:3" x14ac:dyDescent="0.2">
      <c r="A69" s="5"/>
      <c r="B69" s="5"/>
      <c r="C69" s="20"/>
    </row>
    <row r="70" spans="1:3" ht="15" x14ac:dyDescent="0.25">
      <c r="A70" s="22" t="s">
        <v>471</v>
      </c>
      <c r="B70" s="22"/>
      <c r="C70" s="21">
        <v>15</v>
      </c>
    </row>
    <row r="71" spans="1:3" x14ac:dyDescent="0.2">
      <c r="A71" s="5"/>
      <c r="B71" s="5" t="s">
        <v>473</v>
      </c>
      <c r="C71" s="20">
        <v>5</v>
      </c>
    </row>
    <row r="72" spans="1:3" x14ac:dyDescent="0.2">
      <c r="A72" s="5"/>
      <c r="B72" s="5" t="s">
        <v>72</v>
      </c>
      <c r="C72" s="20">
        <v>10</v>
      </c>
    </row>
    <row r="73" spans="1:3" x14ac:dyDescent="0.2">
      <c r="A73" s="5"/>
      <c r="B73" s="5"/>
      <c r="C73" s="20"/>
    </row>
    <row r="74" spans="1:3" ht="15" x14ac:dyDescent="0.25">
      <c r="A74" s="22" t="s">
        <v>523</v>
      </c>
      <c r="B74" s="22"/>
      <c r="C74" s="21">
        <v>14</v>
      </c>
    </row>
    <row r="75" spans="1:3" x14ac:dyDescent="0.2">
      <c r="A75" s="5"/>
      <c r="B75" s="5" t="s">
        <v>527</v>
      </c>
      <c r="C75" s="20">
        <v>14</v>
      </c>
    </row>
    <row r="76" spans="1:3" x14ac:dyDescent="0.2">
      <c r="A76" s="5"/>
      <c r="B76" s="5"/>
      <c r="C76" s="20"/>
    </row>
    <row r="77" spans="1:3" ht="15" x14ac:dyDescent="0.25">
      <c r="A77" s="22" t="s">
        <v>323</v>
      </c>
      <c r="B77" s="22"/>
      <c r="C77" s="21">
        <v>11</v>
      </c>
    </row>
    <row r="78" spans="1:3" x14ac:dyDescent="0.2">
      <c r="A78" s="5"/>
      <c r="B78" s="5" t="s">
        <v>315</v>
      </c>
      <c r="C78" s="20">
        <v>11</v>
      </c>
    </row>
    <row r="79" spans="1:3" x14ac:dyDescent="0.2">
      <c r="A79" s="5"/>
      <c r="B79" s="5"/>
      <c r="C79" s="20"/>
    </row>
    <row r="80" spans="1:3" ht="15" x14ac:dyDescent="0.25">
      <c r="A80" s="22" t="s">
        <v>368</v>
      </c>
      <c r="B80" s="22"/>
      <c r="C80" s="21">
        <v>10</v>
      </c>
    </row>
    <row r="81" spans="1:3" x14ac:dyDescent="0.2">
      <c r="A81" s="5"/>
      <c r="B81" s="5" t="s">
        <v>383</v>
      </c>
      <c r="C81" s="20">
        <v>10</v>
      </c>
    </row>
    <row r="82" spans="1:3" x14ac:dyDescent="0.2">
      <c r="A82" s="5"/>
      <c r="B82" s="5"/>
      <c r="C82" s="20"/>
    </row>
    <row r="83" spans="1:3" ht="15" x14ac:dyDescent="0.25">
      <c r="A83" s="22" t="s">
        <v>396</v>
      </c>
      <c r="B83" s="22"/>
      <c r="C83" s="21">
        <v>9</v>
      </c>
    </row>
    <row r="84" spans="1:3" x14ac:dyDescent="0.2">
      <c r="A84" s="5"/>
      <c r="B84" s="5" t="s">
        <v>431</v>
      </c>
      <c r="C84" s="20">
        <v>9</v>
      </c>
    </row>
    <row r="85" spans="1:3" x14ac:dyDescent="0.2">
      <c r="A85" s="5"/>
      <c r="B85" s="5"/>
      <c r="C85" s="20"/>
    </row>
    <row r="86" spans="1:3" ht="15" x14ac:dyDescent="0.25">
      <c r="A86" s="22" t="s">
        <v>448</v>
      </c>
      <c r="B86" s="22"/>
      <c r="C86" s="21">
        <v>9</v>
      </c>
    </row>
    <row r="87" spans="1:3" x14ac:dyDescent="0.2">
      <c r="A87" s="5"/>
      <c r="B87" s="5" t="s">
        <v>453</v>
      </c>
      <c r="C87" s="20">
        <v>9</v>
      </c>
    </row>
    <row r="88" spans="1:3" x14ac:dyDescent="0.2">
      <c r="A88" s="5"/>
      <c r="B88" s="5"/>
      <c r="C88" s="20"/>
    </row>
    <row r="89" spans="1:3" ht="15" x14ac:dyDescent="0.25">
      <c r="A89" s="22" t="s">
        <v>484</v>
      </c>
      <c r="B89" s="22"/>
      <c r="C89" s="21">
        <v>7</v>
      </c>
    </row>
    <row r="90" spans="1:3" x14ac:dyDescent="0.2">
      <c r="A90" s="5"/>
      <c r="B90" s="5" t="s">
        <v>72</v>
      </c>
      <c r="C90" s="20">
        <v>7</v>
      </c>
    </row>
    <row r="91" spans="1:3" x14ac:dyDescent="0.2">
      <c r="A91" s="5"/>
      <c r="B91" s="5"/>
      <c r="C91" s="20"/>
    </row>
    <row r="92" spans="1:3" ht="15" x14ac:dyDescent="0.25">
      <c r="A92" s="22" t="s">
        <v>478</v>
      </c>
      <c r="B92" s="22"/>
      <c r="C92" s="21">
        <v>7</v>
      </c>
    </row>
    <row r="93" spans="1:3" x14ac:dyDescent="0.2">
      <c r="A93" s="5"/>
      <c r="B93" s="5" t="s">
        <v>492</v>
      </c>
      <c r="C93" s="20">
        <v>7</v>
      </c>
    </row>
    <row r="94" spans="1:3" x14ac:dyDescent="0.2">
      <c r="A94" s="5"/>
      <c r="B94" s="5"/>
      <c r="C94" s="20"/>
    </row>
    <row r="95" spans="1:3" ht="15" x14ac:dyDescent="0.25">
      <c r="A95" s="22" t="s">
        <v>330</v>
      </c>
      <c r="B95" s="22"/>
      <c r="C95" s="21">
        <v>6</v>
      </c>
    </row>
    <row r="96" spans="1:3" x14ac:dyDescent="0.2">
      <c r="A96" s="5"/>
      <c r="B96" s="5" t="s">
        <v>291</v>
      </c>
      <c r="C96" s="20">
        <v>6</v>
      </c>
    </row>
    <row r="97" spans="1:3" x14ac:dyDescent="0.2">
      <c r="A97" s="5"/>
      <c r="B97" s="5"/>
      <c r="C97" s="20"/>
    </row>
    <row r="98" spans="1:3" ht="15" x14ac:dyDescent="0.25">
      <c r="A98" s="22" t="s">
        <v>524</v>
      </c>
      <c r="B98" s="22"/>
      <c r="C98" s="21">
        <v>6</v>
      </c>
    </row>
    <row r="99" spans="1:3" x14ac:dyDescent="0.2">
      <c r="A99" s="5"/>
      <c r="B99" s="5" t="s">
        <v>527</v>
      </c>
      <c r="C99" s="20">
        <v>6</v>
      </c>
    </row>
    <row r="100" spans="1:3" x14ac:dyDescent="0.2">
      <c r="A100" s="5"/>
      <c r="B100" s="5"/>
      <c r="C100" s="20"/>
    </row>
    <row r="101" spans="1:3" ht="15" x14ac:dyDescent="0.25">
      <c r="A101" s="22" t="s">
        <v>304</v>
      </c>
      <c r="B101" s="22"/>
      <c r="C101" s="21">
        <v>6</v>
      </c>
    </row>
    <row r="102" spans="1:3" x14ac:dyDescent="0.2">
      <c r="A102" s="5"/>
      <c r="B102" s="5" t="s">
        <v>319</v>
      </c>
      <c r="C102" s="20">
        <v>6</v>
      </c>
    </row>
    <row r="103" spans="1:3" x14ac:dyDescent="0.2">
      <c r="A103" s="5"/>
      <c r="B103" s="5"/>
      <c r="C103" s="20"/>
    </row>
    <row r="104" spans="1:3" ht="15" x14ac:dyDescent="0.25">
      <c r="A104" s="22" t="s">
        <v>397</v>
      </c>
      <c r="B104" s="22"/>
      <c r="C104" s="21">
        <v>6</v>
      </c>
    </row>
    <row r="105" spans="1:3" x14ac:dyDescent="0.2">
      <c r="A105" s="5"/>
      <c r="B105" s="5" t="s">
        <v>431</v>
      </c>
      <c r="C105" s="20">
        <v>6</v>
      </c>
    </row>
    <row r="106" spans="1:3" x14ac:dyDescent="0.2">
      <c r="A106" s="5"/>
      <c r="B106" s="5"/>
      <c r="C106" s="20"/>
    </row>
    <row r="107" spans="1:3" ht="15" x14ac:dyDescent="0.25">
      <c r="A107" s="22" t="s">
        <v>369</v>
      </c>
      <c r="B107" s="22"/>
      <c r="C107" s="21">
        <v>6</v>
      </c>
    </row>
    <row r="108" spans="1:3" x14ac:dyDescent="0.2">
      <c r="A108" s="5"/>
      <c r="B108" s="5" t="s">
        <v>383</v>
      </c>
      <c r="C108" s="20">
        <v>6</v>
      </c>
    </row>
    <row r="109" spans="1:3" x14ac:dyDescent="0.2">
      <c r="A109" s="5"/>
      <c r="B109" s="5"/>
      <c r="C109" s="20"/>
    </row>
    <row r="110" spans="1:3" ht="15" x14ac:dyDescent="0.25">
      <c r="A110" s="22" t="s">
        <v>241</v>
      </c>
      <c r="B110" s="22"/>
      <c r="C110" s="21">
        <v>6</v>
      </c>
    </row>
    <row r="111" spans="1:3" x14ac:dyDescent="0.2">
      <c r="A111" s="5"/>
      <c r="B111" s="5" t="s">
        <v>235</v>
      </c>
      <c r="C111" s="20">
        <v>6</v>
      </c>
    </row>
    <row r="112" spans="1:3" x14ac:dyDescent="0.2">
      <c r="A112" s="5"/>
      <c r="B112" s="5"/>
      <c r="C112" s="20"/>
    </row>
    <row r="113" spans="1:3" ht="15" x14ac:dyDescent="0.25">
      <c r="A113" s="22" t="s">
        <v>94</v>
      </c>
      <c r="B113" s="22"/>
      <c r="C113" s="21">
        <v>5</v>
      </c>
    </row>
    <row r="114" spans="1:3" x14ac:dyDescent="0.2">
      <c r="A114" s="5"/>
      <c r="B114" s="5" t="s">
        <v>89</v>
      </c>
      <c r="C114" s="20">
        <v>5</v>
      </c>
    </row>
    <row r="115" spans="1:3" x14ac:dyDescent="0.2">
      <c r="A115" s="5"/>
      <c r="B115" s="5"/>
      <c r="C115" s="20"/>
    </row>
    <row r="116" spans="1:3" ht="15" x14ac:dyDescent="0.25">
      <c r="A116" s="22" t="s">
        <v>324</v>
      </c>
      <c r="B116" s="22"/>
      <c r="C116" s="21">
        <v>5</v>
      </c>
    </row>
    <row r="117" spans="1:3" x14ac:dyDescent="0.2">
      <c r="A117" s="5"/>
      <c r="B117" s="5" t="s">
        <v>315</v>
      </c>
      <c r="C117" s="20">
        <v>5</v>
      </c>
    </row>
    <row r="118" spans="1:3" x14ac:dyDescent="0.2">
      <c r="A118" s="5"/>
      <c r="B118" s="5"/>
      <c r="C118" s="20"/>
    </row>
    <row r="119" spans="1:3" ht="15" x14ac:dyDescent="0.25">
      <c r="A119" s="22" t="s">
        <v>476</v>
      </c>
      <c r="B119" s="22"/>
      <c r="C119" s="21">
        <v>5</v>
      </c>
    </row>
    <row r="120" spans="1:3" x14ac:dyDescent="0.2">
      <c r="A120" s="5"/>
      <c r="B120" s="5" t="s">
        <v>493</v>
      </c>
      <c r="C120" s="20">
        <v>5</v>
      </c>
    </row>
    <row r="121" spans="1:3" x14ac:dyDescent="0.2">
      <c r="A121" s="5"/>
      <c r="B121" s="5"/>
      <c r="C121" s="20"/>
    </row>
    <row r="122" spans="1:3" ht="15" x14ac:dyDescent="0.25">
      <c r="A122" s="22" t="s">
        <v>479</v>
      </c>
      <c r="B122" s="22"/>
      <c r="C122" s="21">
        <v>5</v>
      </c>
    </row>
    <row r="123" spans="1:3" x14ac:dyDescent="0.2">
      <c r="A123" s="5"/>
      <c r="B123" s="5" t="s">
        <v>492</v>
      </c>
      <c r="C123" s="20">
        <v>5</v>
      </c>
    </row>
    <row r="124" spans="1:3" x14ac:dyDescent="0.2">
      <c r="A124" s="5"/>
      <c r="B124" s="5"/>
      <c r="C124" s="20"/>
    </row>
    <row r="125" spans="1:3" ht="15" x14ac:dyDescent="0.25">
      <c r="A125" s="22" t="s">
        <v>370</v>
      </c>
      <c r="B125" s="22"/>
      <c r="C125" s="21">
        <v>4</v>
      </c>
    </row>
    <row r="126" spans="1:3" x14ac:dyDescent="0.2">
      <c r="A126" s="5"/>
      <c r="B126" s="5" t="s">
        <v>383</v>
      </c>
      <c r="C126" s="20">
        <v>4</v>
      </c>
    </row>
    <row r="127" spans="1:3" x14ac:dyDescent="0.2">
      <c r="A127" s="5"/>
      <c r="B127" s="5"/>
      <c r="C127" s="20"/>
    </row>
    <row r="128" spans="1:3" ht="15" x14ac:dyDescent="0.25">
      <c r="A128" s="22" t="s">
        <v>331</v>
      </c>
      <c r="B128" s="22"/>
      <c r="C128" s="21">
        <v>4</v>
      </c>
    </row>
    <row r="129" spans="1:3" x14ac:dyDescent="0.2">
      <c r="A129" s="5"/>
      <c r="B129" s="5" t="s">
        <v>291</v>
      </c>
      <c r="C129" s="20">
        <v>4</v>
      </c>
    </row>
    <row r="130" spans="1:3" x14ac:dyDescent="0.2">
      <c r="A130" s="5"/>
      <c r="B130" s="5"/>
      <c r="C130" s="20"/>
    </row>
    <row r="131" spans="1:3" ht="15" x14ac:dyDescent="0.25">
      <c r="A131" s="22" t="s">
        <v>305</v>
      </c>
      <c r="B131" s="22"/>
      <c r="C131" s="21">
        <v>4</v>
      </c>
    </row>
    <row r="132" spans="1:3" x14ac:dyDescent="0.2">
      <c r="A132" s="5"/>
      <c r="B132" s="5" t="s">
        <v>319</v>
      </c>
      <c r="C132" s="20">
        <v>4</v>
      </c>
    </row>
    <row r="133" spans="1:3" x14ac:dyDescent="0.2">
      <c r="A133" s="5"/>
      <c r="B133" s="5"/>
      <c r="C133" s="20"/>
    </row>
    <row r="134" spans="1:3" ht="15" x14ac:dyDescent="0.25">
      <c r="A134" s="22" t="s">
        <v>113</v>
      </c>
      <c r="B134" s="22"/>
      <c r="C134" s="21">
        <v>3</v>
      </c>
    </row>
    <row r="135" spans="1:3" x14ac:dyDescent="0.2">
      <c r="A135" s="5"/>
      <c r="B135" s="5" t="s">
        <v>89</v>
      </c>
      <c r="C135" s="20">
        <v>3</v>
      </c>
    </row>
    <row r="136" spans="1:3" x14ac:dyDescent="0.2">
      <c r="A136" s="5"/>
      <c r="B136" s="5"/>
      <c r="C136" s="20"/>
    </row>
    <row r="137" spans="1:3" ht="15" x14ac:dyDescent="0.25">
      <c r="A137" s="22" t="s">
        <v>480</v>
      </c>
      <c r="B137" s="22"/>
      <c r="C137" s="21">
        <v>3</v>
      </c>
    </row>
    <row r="138" spans="1:3" x14ac:dyDescent="0.2">
      <c r="A138" s="5"/>
      <c r="B138" s="5" t="s">
        <v>492</v>
      </c>
      <c r="C138" s="20">
        <v>3</v>
      </c>
    </row>
    <row r="139" spans="1:3" x14ac:dyDescent="0.2">
      <c r="A139" s="5"/>
      <c r="B139" s="5"/>
      <c r="C139" s="20"/>
    </row>
    <row r="140" spans="1:3" ht="15" x14ac:dyDescent="0.25">
      <c r="A140" s="22" t="s">
        <v>394</v>
      </c>
      <c r="B140" s="22"/>
      <c r="C140" s="21">
        <v>2</v>
      </c>
    </row>
    <row r="141" spans="1:3" x14ac:dyDescent="0.2">
      <c r="A141" s="5"/>
      <c r="B141" s="5" t="s">
        <v>440</v>
      </c>
      <c r="C141" s="20">
        <v>2</v>
      </c>
    </row>
    <row r="142" spans="1:3" x14ac:dyDescent="0.2">
      <c r="A142" s="5"/>
      <c r="B142" s="5"/>
      <c r="C142" s="20"/>
    </row>
    <row r="143" spans="1:3" ht="15" x14ac:dyDescent="0.25">
      <c r="A143" s="22" t="s">
        <v>114</v>
      </c>
      <c r="B143" s="22"/>
      <c r="C143" s="21">
        <v>2</v>
      </c>
    </row>
    <row r="144" spans="1:3" x14ac:dyDescent="0.2">
      <c r="A144" s="5"/>
      <c r="B144" s="5" t="s">
        <v>89</v>
      </c>
      <c r="C144" s="20">
        <v>2</v>
      </c>
    </row>
    <row r="145" spans="1:3" x14ac:dyDescent="0.2">
      <c r="A145" s="5"/>
      <c r="B145" s="5"/>
      <c r="C145" s="20"/>
    </row>
  </sheetData>
  <phoneticPr fontId="1" type="noConversion"/>
  <pageMargins left="0.75" right="0.75" top="1" bottom="1" header="0.5" footer="0.5"/>
  <pageSetup orientation="portrait" r:id="rId2"/>
  <headerFooter alignWithMargins="0"/>
  <rowBreaks count="2" manualBreakCount="2">
    <brk id="48" max="16383" man="1"/>
    <brk id="145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2"/>
  <sheetViews>
    <sheetView zoomScaleNormal="100" workbookViewId="0">
      <selection activeCell="B53" sqref="B53"/>
    </sheetView>
  </sheetViews>
  <sheetFormatPr defaultRowHeight="12.75" x14ac:dyDescent="0.2"/>
  <cols>
    <col min="1" max="1" width="21.42578125" bestFit="1" customWidth="1"/>
    <col min="2" max="2" width="23.7109375" customWidth="1"/>
    <col min="3" max="3" width="11.7109375" bestFit="1" customWidth="1"/>
    <col min="15" max="15" width="22.85546875" bestFit="1" customWidth="1"/>
    <col min="16" max="16" width="6.5703125" customWidth="1"/>
  </cols>
  <sheetData>
    <row r="1" spans="1:3" ht="20.25" x14ac:dyDescent="0.3">
      <c r="A1" s="11" t="s">
        <v>73</v>
      </c>
    </row>
    <row r="3" spans="1:3" x14ac:dyDescent="0.2">
      <c r="A3" s="4" t="s">
        <v>31</v>
      </c>
      <c r="B3" s="4" t="s">
        <v>11</v>
      </c>
      <c r="C3" s="6" t="s">
        <v>51</v>
      </c>
    </row>
    <row r="4" spans="1:3" ht="15" x14ac:dyDescent="0.25">
      <c r="A4" s="22" t="s">
        <v>131</v>
      </c>
      <c r="B4" s="22"/>
      <c r="C4" s="21">
        <v>152</v>
      </c>
    </row>
    <row r="5" spans="1:3" x14ac:dyDescent="0.2">
      <c r="A5" s="5"/>
      <c r="B5" s="5" t="s">
        <v>165</v>
      </c>
      <c r="C5" s="20">
        <v>8</v>
      </c>
    </row>
    <row r="6" spans="1:3" x14ac:dyDescent="0.2">
      <c r="A6" s="5"/>
      <c r="B6" s="5" t="s">
        <v>292</v>
      </c>
      <c r="C6" s="20">
        <v>32</v>
      </c>
    </row>
    <row r="7" spans="1:3" x14ac:dyDescent="0.2">
      <c r="A7" s="5"/>
      <c r="B7" s="5" t="s">
        <v>361</v>
      </c>
      <c r="C7" s="20">
        <v>50</v>
      </c>
    </row>
    <row r="8" spans="1:3" x14ac:dyDescent="0.2">
      <c r="A8" s="5"/>
      <c r="B8" s="5" t="s">
        <v>515</v>
      </c>
      <c r="C8" s="20">
        <v>12</v>
      </c>
    </row>
    <row r="9" spans="1:3" x14ac:dyDescent="0.2">
      <c r="A9" s="5"/>
      <c r="B9" s="5" t="s">
        <v>453</v>
      </c>
      <c r="C9" s="20">
        <v>30</v>
      </c>
    </row>
    <row r="10" spans="1:3" x14ac:dyDescent="0.2">
      <c r="A10" s="5"/>
      <c r="B10" s="5" t="s">
        <v>235</v>
      </c>
      <c r="C10" s="20">
        <v>20</v>
      </c>
    </row>
    <row r="11" spans="1:3" x14ac:dyDescent="0.2">
      <c r="A11" s="5"/>
      <c r="B11" s="5"/>
      <c r="C11" s="20"/>
    </row>
    <row r="12" spans="1:3" ht="15" x14ac:dyDescent="0.25">
      <c r="A12" s="22" t="s">
        <v>199</v>
      </c>
      <c r="B12" s="22"/>
      <c r="C12" s="21">
        <v>150</v>
      </c>
    </row>
    <row r="13" spans="1:3" x14ac:dyDescent="0.2">
      <c r="A13" s="5"/>
      <c r="B13" s="5" t="s">
        <v>361</v>
      </c>
      <c r="C13" s="20">
        <v>25</v>
      </c>
    </row>
    <row r="14" spans="1:3" x14ac:dyDescent="0.2">
      <c r="A14" s="5"/>
      <c r="B14" s="5" t="s">
        <v>516</v>
      </c>
      <c r="C14" s="20">
        <v>12</v>
      </c>
    </row>
    <row r="15" spans="1:3" x14ac:dyDescent="0.2">
      <c r="A15" s="5"/>
      <c r="B15" s="5" t="s">
        <v>528</v>
      </c>
      <c r="C15" s="20">
        <v>32</v>
      </c>
    </row>
    <row r="16" spans="1:3" x14ac:dyDescent="0.2">
      <c r="A16" s="5"/>
      <c r="B16" s="5" t="s">
        <v>384</v>
      </c>
      <c r="C16" s="20">
        <v>20</v>
      </c>
    </row>
    <row r="17" spans="1:3" x14ac:dyDescent="0.2">
      <c r="A17" s="5"/>
      <c r="B17" s="5" t="s">
        <v>227</v>
      </c>
      <c r="C17" s="20">
        <v>40</v>
      </c>
    </row>
    <row r="18" spans="1:3" x14ac:dyDescent="0.2">
      <c r="A18" s="5"/>
      <c r="B18" s="5" t="s">
        <v>453</v>
      </c>
      <c r="C18" s="20">
        <v>21</v>
      </c>
    </row>
    <row r="19" spans="1:3" x14ac:dyDescent="0.2">
      <c r="A19" s="5"/>
      <c r="B19" s="5"/>
      <c r="C19" s="20"/>
    </row>
    <row r="20" spans="1:3" ht="15" x14ac:dyDescent="0.25">
      <c r="A20" s="22" t="s">
        <v>200</v>
      </c>
      <c r="B20" s="22"/>
      <c r="C20" s="21">
        <v>68</v>
      </c>
    </row>
    <row r="21" spans="1:3" x14ac:dyDescent="0.2">
      <c r="A21" s="5"/>
      <c r="B21" s="5" t="s">
        <v>292</v>
      </c>
      <c r="C21" s="20">
        <v>10</v>
      </c>
    </row>
    <row r="22" spans="1:3" x14ac:dyDescent="0.2">
      <c r="A22" s="5"/>
      <c r="B22" s="5" t="s">
        <v>361</v>
      </c>
      <c r="C22" s="20">
        <v>15</v>
      </c>
    </row>
    <row r="23" spans="1:3" x14ac:dyDescent="0.2">
      <c r="A23" s="5"/>
      <c r="B23" s="5" t="s">
        <v>227</v>
      </c>
      <c r="C23" s="20">
        <v>28</v>
      </c>
    </row>
    <row r="24" spans="1:3" x14ac:dyDescent="0.2">
      <c r="A24" s="5"/>
      <c r="B24" s="5" t="s">
        <v>453</v>
      </c>
      <c r="C24" s="20">
        <v>15</v>
      </c>
    </row>
    <row r="25" spans="1:3" x14ac:dyDescent="0.2">
      <c r="A25" s="5"/>
      <c r="B25" s="5"/>
      <c r="C25" s="20"/>
    </row>
    <row r="26" spans="1:3" ht="15" x14ac:dyDescent="0.25">
      <c r="A26" s="22" t="s">
        <v>201</v>
      </c>
      <c r="B26" s="22"/>
      <c r="C26" s="21">
        <v>54</v>
      </c>
    </row>
    <row r="27" spans="1:3" x14ac:dyDescent="0.2">
      <c r="A27" s="5"/>
      <c r="B27" s="5" t="s">
        <v>473</v>
      </c>
      <c r="C27" s="20">
        <v>7</v>
      </c>
    </row>
    <row r="28" spans="1:3" x14ac:dyDescent="0.2">
      <c r="A28" s="5"/>
      <c r="B28" s="5" t="s">
        <v>515</v>
      </c>
      <c r="C28" s="20">
        <v>8</v>
      </c>
    </row>
    <row r="29" spans="1:3" x14ac:dyDescent="0.2">
      <c r="A29" s="5"/>
      <c r="B29" s="5" t="s">
        <v>527</v>
      </c>
      <c r="C29" s="20">
        <v>10</v>
      </c>
    </row>
    <row r="30" spans="1:3" x14ac:dyDescent="0.2">
      <c r="A30" s="5"/>
      <c r="B30" s="5" t="s">
        <v>227</v>
      </c>
      <c r="C30" s="20">
        <v>20</v>
      </c>
    </row>
    <row r="31" spans="1:3" x14ac:dyDescent="0.2">
      <c r="A31" s="5"/>
      <c r="B31" s="5" t="s">
        <v>453</v>
      </c>
      <c r="C31" s="20">
        <v>9</v>
      </c>
    </row>
    <row r="32" spans="1:3" x14ac:dyDescent="0.2">
      <c r="A32" s="5"/>
      <c r="B32" s="5"/>
      <c r="C32" s="20"/>
    </row>
    <row r="33" spans="1:3" ht="15" x14ac:dyDescent="0.25">
      <c r="A33" s="22" t="s">
        <v>130</v>
      </c>
      <c r="B33" s="22"/>
      <c r="C33" s="21">
        <v>47</v>
      </c>
    </row>
    <row r="34" spans="1:3" x14ac:dyDescent="0.2">
      <c r="A34" s="5"/>
      <c r="B34" s="5" t="s">
        <v>165</v>
      </c>
      <c r="C34" s="20">
        <v>12</v>
      </c>
    </row>
    <row r="35" spans="1:3" x14ac:dyDescent="0.2">
      <c r="A35" s="5"/>
      <c r="B35" s="5" t="s">
        <v>361</v>
      </c>
      <c r="C35" s="20">
        <v>35</v>
      </c>
    </row>
    <row r="36" spans="1:3" x14ac:dyDescent="0.2">
      <c r="A36" s="5"/>
      <c r="B36" s="5"/>
      <c r="C36" s="20"/>
    </row>
    <row r="37" spans="1:3" ht="15" x14ac:dyDescent="0.25">
      <c r="A37" s="22" t="s">
        <v>398</v>
      </c>
      <c r="B37" s="22"/>
      <c r="C37" s="21">
        <v>30</v>
      </c>
    </row>
    <row r="38" spans="1:3" x14ac:dyDescent="0.2">
      <c r="A38" s="5"/>
      <c r="B38" s="5" t="s">
        <v>424</v>
      </c>
      <c r="C38" s="20">
        <v>30</v>
      </c>
    </row>
    <row r="39" spans="1:3" x14ac:dyDescent="0.2">
      <c r="A39" s="5"/>
      <c r="B39" s="5"/>
      <c r="C39" s="20"/>
    </row>
    <row r="40" spans="1:3" ht="15" x14ac:dyDescent="0.25">
      <c r="A40" s="22" t="s">
        <v>268</v>
      </c>
      <c r="B40" s="22"/>
      <c r="C40" s="21">
        <v>30</v>
      </c>
    </row>
    <row r="41" spans="1:3" x14ac:dyDescent="0.2">
      <c r="A41" s="5"/>
      <c r="B41" s="5" t="s">
        <v>385</v>
      </c>
      <c r="C41" s="20">
        <v>14</v>
      </c>
    </row>
    <row r="42" spans="1:3" x14ac:dyDescent="0.2">
      <c r="A42" s="5"/>
      <c r="B42" s="5" t="s">
        <v>278</v>
      </c>
      <c r="C42" s="20">
        <v>16</v>
      </c>
    </row>
    <row r="43" spans="1:3" x14ac:dyDescent="0.2">
      <c r="A43" s="5"/>
      <c r="B43" s="5"/>
      <c r="C43" s="20"/>
    </row>
    <row r="44" spans="1:3" ht="15" x14ac:dyDescent="0.25">
      <c r="A44" s="22" t="s">
        <v>205</v>
      </c>
      <c r="B44" s="22"/>
      <c r="C44" s="21">
        <v>28</v>
      </c>
    </row>
    <row r="45" spans="1:3" x14ac:dyDescent="0.2">
      <c r="A45" s="5"/>
      <c r="B45" s="5" t="s">
        <v>227</v>
      </c>
      <c r="C45" s="20">
        <v>28</v>
      </c>
    </row>
    <row r="46" spans="1:3" x14ac:dyDescent="0.2">
      <c r="A46" s="5"/>
      <c r="B46" s="5"/>
      <c r="C46" s="20"/>
    </row>
    <row r="47" spans="1:3" ht="15" x14ac:dyDescent="0.25">
      <c r="A47" s="22" t="s">
        <v>129</v>
      </c>
      <c r="B47" s="22"/>
      <c r="C47" s="21">
        <v>28</v>
      </c>
    </row>
    <row r="48" spans="1:3" x14ac:dyDescent="0.2">
      <c r="A48" s="5"/>
      <c r="B48" s="5" t="s">
        <v>164</v>
      </c>
      <c r="C48" s="20">
        <v>28</v>
      </c>
    </row>
    <row r="49" spans="1:3" x14ac:dyDescent="0.2">
      <c r="A49" s="5"/>
      <c r="B49" s="5"/>
      <c r="C49" s="20"/>
    </row>
    <row r="50" spans="1:3" ht="15" x14ac:dyDescent="0.25">
      <c r="A50" s="22" t="s">
        <v>206</v>
      </c>
      <c r="B50" s="22"/>
      <c r="C50" s="21">
        <v>20</v>
      </c>
    </row>
    <row r="51" spans="1:3" x14ac:dyDescent="0.2">
      <c r="A51" s="5"/>
      <c r="B51" s="5" t="s">
        <v>227</v>
      </c>
      <c r="C51" s="20">
        <v>20</v>
      </c>
    </row>
    <row r="52" spans="1:3" x14ac:dyDescent="0.2">
      <c r="A52" s="5"/>
      <c r="B52" s="5"/>
      <c r="C52" s="20"/>
    </row>
    <row r="53" spans="1:3" ht="15" x14ac:dyDescent="0.25">
      <c r="A53" s="22" t="s">
        <v>306</v>
      </c>
      <c r="B53" s="22"/>
      <c r="C53" s="21">
        <v>20</v>
      </c>
    </row>
    <row r="54" spans="1:3" x14ac:dyDescent="0.2">
      <c r="A54" s="5"/>
      <c r="B54" s="5" t="s">
        <v>314</v>
      </c>
      <c r="C54" s="20">
        <v>20</v>
      </c>
    </row>
    <row r="55" spans="1:3" x14ac:dyDescent="0.2">
      <c r="A55" s="5"/>
      <c r="B55" s="5"/>
      <c r="C55" s="20"/>
    </row>
    <row r="56" spans="1:3" ht="15" x14ac:dyDescent="0.25">
      <c r="A56" s="22" t="s">
        <v>481</v>
      </c>
      <c r="B56" s="22"/>
      <c r="C56" s="21">
        <v>16</v>
      </c>
    </row>
    <row r="57" spans="1:3" x14ac:dyDescent="0.2">
      <c r="A57" s="5"/>
      <c r="B57" s="5" t="s">
        <v>494</v>
      </c>
      <c r="C57" s="20">
        <v>16</v>
      </c>
    </row>
    <row r="58" spans="1:3" x14ac:dyDescent="0.2">
      <c r="A58" s="5"/>
      <c r="B58" s="5"/>
      <c r="C58" s="20"/>
    </row>
    <row r="59" spans="1:3" ht="15" x14ac:dyDescent="0.25">
      <c r="A59" s="22" t="s">
        <v>242</v>
      </c>
      <c r="B59" s="22"/>
      <c r="C59" s="21">
        <v>14</v>
      </c>
    </row>
    <row r="60" spans="1:3" x14ac:dyDescent="0.2">
      <c r="A60" s="5"/>
      <c r="B60" s="5" t="s">
        <v>235</v>
      </c>
      <c r="C60" s="20">
        <v>14</v>
      </c>
    </row>
    <row r="61" spans="1:3" x14ac:dyDescent="0.2">
      <c r="A61" s="5"/>
      <c r="B61" s="5"/>
      <c r="C61" s="20"/>
    </row>
    <row r="62" spans="1:3" ht="15" x14ac:dyDescent="0.25">
      <c r="A62" s="22" t="s">
        <v>282</v>
      </c>
      <c r="B62" s="22"/>
      <c r="C62" s="21">
        <v>14</v>
      </c>
    </row>
    <row r="63" spans="1:3" x14ac:dyDescent="0.2">
      <c r="A63" s="5"/>
      <c r="B63" s="5" t="s">
        <v>293</v>
      </c>
      <c r="C63" s="20">
        <v>14</v>
      </c>
    </row>
    <row r="64" spans="1:3" x14ac:dyDescent="0.2">
      <c r="A64" s="5"/>
      <c r="B64" s="5"/>
      <c r="C64" s="20"/>
    </row>
    <row r="65" spans="1:3" ht="15" x14ac:dyDescent="0.25">
      <c r="A65" s="22" t="s">
        <v>466</v>
      </c>
      <c r="B65" s="22"/>
      <c r="C65" s="21">
        <v>14</v>
      </c>
    </row>
    <row r="66" spans="1:3" x14ac:dyDescent="0.2">
      <c r="A66" s="5"/>
      <c r="B66" s="5" t="s">
        <v>474</v>
      </c>
      <c r="C66" s="20">
        <v>14</v>
      </c>
    </row>
    <row r="67" spans="1:3" x14ac:dyDescent="0.2">
      <c r="A67" s="5"/>
      <c r="B67" s="5"/>
      <c r="C67" s="20"/>
    </row>
    <row r="68" spans="1:3" ht="15" x14ac:dyDescent="0.25">
      <c r="A68" s="22" t="s">
        <v>207</v>
      </c>
      <c r="B68" s="22"/>
      <c r="C68" s="21">
        <v>12</v>
      </c>
    </row>
    <row r="69" spans="1:3" x14ac:dyDescent="0.2">
      <c r="A69" s="5"/>
      <c r="B69" s="5" t="s">
        <v>227</v>
      </c>
      <c r="C69" s="20">
        <v>12</v>
      </c>
    </row>
    <row r="70" spans="1:3" x14ac:dyDescent="0.2">
      <c r="A70" s="5"/>
      <c r="B70" s="5"/>
      <c r="C70" s="20"/>
    </row>
    <row r="71" spans="1:3" ht="15" x14ac:dyDescent="0.25">
      <c r="A71" s="22" t="s">
        <v>202</v>
      </c>
      <c r="B71" s="22"/>
      <c r="C71" s="21">
        <v>12</v>
      </c>
    </row>
    <row r="72" spans="1:3" x14ac:dyDescent="0.2">
      <c r="A72" s="5"/>
      <c r="B72" s="5" t="s">
        <v>227</v>
      </c>
      <c r="C72" s="20">
        <v>12</v>
      </c>
    </row>
    <row r="73" spans="1:3" x14ac:dyDescent="0.2">
      <c r="A73" s="5"/>
      <c r="B73" s="5"/>
      <c r="C73" s="20"/>
    </row>
    <row r="74" spans="1:3" ht="15" x14ac:dyDescent="0.25">
      <c r="A74" s="22" t="s">
        <v>433</v>
      </c>
      <c r="B74" s="22"/>
      <c r="C74" s="21">
        <v>10</v>
      </c>
    </row>
    <row r="75" spans="1:3" x14ac:dyDescent="0.2">
      <c r="A75" s="5"/>
      <c r="B75" s="5" t="s">
        <v>439</v>
      </c>
      <c r="C75" s="20">
        <v>10</v>
      </c>
    </row>
    <row r="76" spans="1:3" x14ac:dyDescent="0.2">
      <c r="A76" s="5"/>
      <c r="B76" s="5"/>
      <c r="C76" s="20"/>
    </row>
    <row r="77" spans="1:3" ht="15" x14ac:dyDescent="0.25">
      <c r="A77" s="22" t="s">
        <v>243</v>
      </c>
      <c r="B77" s="22"/>
      <c r="C77" s="21">
        <v>10</v>
      </c>
    </row>
    <row r="78" spans="1:3" x14ac:dyDescent="0.2">
      <c r="A78" s="5"/>
      <c r="B78" s="5" t="s">
        <v>235</v>
      </c>
      <c r="C78" s="20">
        <v>10</v>
      </c>
    </row>
    <row r="79" spans="1:3" x14ac:dyDescent="0.2">
      <c r="A79" s="5"/>
      <c r="B79" s="5"/>
      <c r="C79" s="20"/>
    </row>
    <row r="80" spans="1:3" ht="15" x14ac:dyDescent="0.25">
      <c r="A80" s="22" t="s">
        <v>203</v>
      </c>
      <c r="B80" s="22"/>
      <c r="C80" s="21">
        <v>8</v>
      </c>
    </row>
    <row r="81" spans="1:3" x14ac:dyDescent="0.2">
      <c r="A81" s="5"/>
      <c r="B81" s="5" t="s">
        <v>227</v>
      </c>
      <c r="C81" s="20">
        <v>8</v>
      </c>
    </row>
    <row r="82" spans="1:3" x14ac:dyDescent="0.2">
      <c r="A82" s="5"/>
      <c r="B82" s="5"/>
      <c r="C82" s="20"/>
    </row>
    <row r="83" spans="1:3" ht="15" x14ac:dyDescent="0.25">
      <c r="A83" s="22" t="s">
        <v>208</v>
      </c>
      <c r="B83" s="22"/>
      <c r="C83" s="21">
        <v>8</v>
      </c>
    </row>
    <row r="84" spans="1:3" x14ac:dyDescent="0.2">
      <c r="A84" s="5"/>
      <c r="B84" s="5" t="s">
        <v>227</v>
      </c>
      <c r="C84" s="20">
        <v>8</v>
      </c>
    </row>
    <row r="85" spans="1:3" x14ac:dyDescent="0.2">
      <c r="A85" s="5"/>
      <c r="B85" s="5"/>
      <c r="C85" s="20"/>
    </row>
    <row r="86" spans="1:3" ht="15" x14ac:dyDescent="0.25">
      <c r="A86" s="22" t="s">
        <v>467</v>
      </c>
      <c r="B86" s="22"/>
      <c r="C86" s="21">
        <v>7</v>
      </c>
    </row>
    <row r="87" spans="1:3" x14ac:dyDescent="0.2">
      <c r="A87" s="5"/>
      <c r="B87" s="5" t="s">
        <v>474</v>
      </c>
      <c r="C87" s="20">
        <v>7</v>
      </c>
    </row>
    <row r="88" spans="1:3" x14ac:dyDescent="0.2">
      <c r="A88" s="5"/>
      <c r="B88" s="5"/>
      <c r="C88" s="20"/>
    </row>
    <row r="89" spans="1:3" ht="15" x14ac:dyDescent="0.25">
      <c r="A89" s="22" t="s">
        <v>325</v>
      </c>
      <c r="B89" s="22"/>
      <c r="C89" s="21">
        <v>7</v>
      </c>
    </row>
    <row r="90" spans="1:3" x14ac:dyDescent="0.2">
      <c r="A90" s="5"/>
      <c r="B90" s="5" t="s">
        <v>315</v>
      </c>
      <c r="C90" s="20">
        <v>7</v>
      </c>
    </row>
    <row r="91" spans="1:3" x14ac:dyDescent="0.2">
      <c r="A91" s="5"/>
      <c r="B91" s="5"/>
      <c r="C91" s="20"/>
    </row>
    <row r="92" spans="1:3" ht="15" x14ac:dyDescent="0.25">
      <c r="A92" s="22" t="s">
        <v>332</v>
      </c>
      <c r="B92" s="22"/>
      <c r="C92" s="21">
        <v>6</v>
      </c>
    </row>
    <row r="93" spans="1:3" x14ac:dyDescent="0.2">
      <c r="A93" s="5"/>
      <c r="B93" s="5" t="s">
        <v>293</v>
      </c>
      <c r="C93" s="20">
        <v>6</v>
      </c>
    </row>
    <row r="94" spans="1:3" x14ac:dyDescent="0.2">
      <c r="A94" s="5"/>
      <c r="B94" s="5"/>
      <c r="C94" s="20"/>
    </row>
    <row r="95" spans="1:3" ht="15" x14ac:dyDescent="0.25">
      <c r="A95" s="22" t="s">
        <v>449</v>
      </c>
      <c r="B95" s="22"/>
      <c r="C95" s="21">
        <v>6</v>
      </c>
    </row>
    <row r="96" spans="1:3" x14ac:dyDescent="0.2">
      <c r="A96" s="5"/>
      <c r="B96" s="5" t="s">
        <v>453</v>
      </c>
      <c r="C96" s="20">
        <v>6</v>
      </c>
    </row>
    <row r="97" spans="1:3" x14ac:dyDescent="0.2">
      <c r="A97" s="5"/>
      <c r="B97" s="5"/>
      <c r="C97" s="20"/>
    </row>
    <row r="98" spans="1:3" ht="15" x14ac:dyDescent="0.25">
      <c r="A98" s="22" t="s">
        <v>399</v>
      </c>
      <c r="B98" s="22"/>
      <c r="C98" s="21">
        <v>6</v>
      </c>
    </row>
    <row r="99" spans="1:3" x14ac:dyDescent="0.2">
      <c r="A99" s="5"/>
      <c r="B99" s="5" t="s">
        <v>424</v>
      </c>
      <c r="C99" s="20">
        <v>6</v>
      </c>
    </row>
    <row r="100" spans="1:3" x14ac:dyDescent="0.2">
      <c r="A100" s="5"/>
      <c r="B100" s="5"/>
      <c r="C100" s="20"/>
    </row>
    <row r="101" spans="1:3" ht="15" x14ac:dyDescent="0.25">
      <c r="A101" s="22" t="s">
        <v>468</v>
      </c>
      <c r="B101" s="22"/>
      <c r="C101" s="21">
        <v>5</v>
      </c>
    </row>
    <row r="102" spans="1:3" x14ac:dyDescent="0.2">
      <c r="A102" s="5"/>
      <c r="B102" s="5" t="s">
        <v>474</v>
      </c>
      <c r="C102" s="20">
        <v>5</v>
      </c>
    </row>
    <row r="103" spans="1:3" x14ac:dyDescent="0.2">
      <c r="A103" s="5"/>
      <c r="B103" s="5"/>
      <c r="C103" s="20"/>
    </row>
    <row r="104" spans="1:3" ht="15" x14ac:dyDescent="0.25">
      <c r="A104" s="22" t="s">
        <v>269</v>
      </c>
      <c r="B104" s="22"/>
      <c r="C104" s="21">
        <v>5</v>
      </c>
    </row>
    <row r="105" spans="1:3" x14ac:dyDescent="0.2">
      <c r="A105" s="5"/>
      <c r="B105" s="5" t="s">
        <v>278</v>
      </c>
      <c r="C105" s="20">
        <v>5</v>
      </c>
    </row>
    <row r="106" spans="1:3" x14ac:dyDescent="0.2">
      <c r="A106" s="5"/>
      <c r="B106" s="5"/>
      <c r="C106" s="20"/>
    </row>
    <row r="107" spans="1:3" ht="15" x14ac:dyDescent="0.25">
      <c r="A107" s="22" t="s">
        <v>270</v>
      </c>
      <c r="B107" s="22"/>
      <c r="C107" s="21">
        <v>3</v>
      </c>
    </row>
    <row r="108" spans="1:3" x14ac:dyDescent="0.2">
      <c r="A108" s="5"/>
      <c r="B108" s="5" t="s">
        <v>278</v>
      </c>
      <c r="C108" s="20">
        <v>3</v>
      </c>
    </row>
    <row r="109" spans="1:3" x14ac:dyDescent="0.2">
      <c r="A109" s="5"/>
      <c r="B109" s="5"/>
      <c r="C109" s="20"/>
    </row>
    <row r="110" spans="1:3" ht="15" x14ac:dyDescent="0.25">
      <c r="A110" s="22" t="s">
        <v>271</v>
      </c>
      <c r="B110" s="22"/>
      <c r="C110" s="21">
        <v>2</v>
      </c>
    </row>
    <row r="111" spans="1:3" x14ac:dyDescent="0.2">
      <c r="A111" s="5"/>
      <c r="B111" s="5" t="s">
        <v>278</v>
      </c>
      <c r="C111" s="20">
        <v>2</v>
      </c>
    </row>
    <row r="112" spans="1:3" x14ac:dyDescent="0.2">
      <c r="A112" s="5"/>
      <c r="B112" s="5"/>
      <c r="C112" s="20"/>
    </row>
  </sheetData>
  <phoneticPr fontId="1" type="noConversion"/>
  <pageMargins left="0.75" right="0.75" top="1" bottom="1" header="0.5" footer="0.5"/>
  <pageSetup orientation="portrait" r:id="rId2"/>
  <headerFooter alignWithMargins="0"/>
  <rowBreaks count="2" manualBreakCount="2">
    <brk id="48" max="16383" man="1"/>
    <brk id="14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3"/>
  <sheetViews>
    <sheetView topLeftCell="A3" zoomScaleNormal="100" workbookViewId="0">
      <selection activeCell="B69" sqref="B69"/>
    </sheetView>
  </sheetViews>
  <sheetFormatPr defaultRowHeight="12.75" x14ac:dyDescent="0.2"/>
  <cols>
    <col min="1" max="1" width="17.7109375" bestFit="1" customWidth="1"/>
    <col min="2" max="2" width="12.85546875" customWidth="1"/>
    <col min="3" max="3" width="11.7109375" bestFit="1" customWidth="1"/>
  </cols>
  <sheetData>
    <row r="1" spans="1:3" ht="20.25" x14ac:dyDescent="0.3">
      <c r="A1" s="11" t="s">
        <v>57</v>
      </c>
    </row>
    <row r="3" spans="1:3" x14ac:dyDescent="0.2">
      <c r="A3" s="4" t="s">
        <v>31</v>
      </c>
      <c r="B3" s="4" t="s">
        <v>11</v>
      </c>
      <c r="C3" s="6" t="s">
        <v>51</v>
      </c>
    </row>
    <row r="4" spans="1:3" ht="15" x14ac:dyDescent="0.25">
      <c r="A4" s="22" t="s">
        <v>132</v>
      </c>
      <c r="B4" s="22"/>
      <c r="C4" s="21">
        <v>208</v>
      </c>
    </row>
    <row r="5" spans="1:3" x14ac:dyDescent="0.2">
      <c r="A5" s="5"/>
      <c r="B5" s="5" t="s">
        <v>500</v>
      </c>
      <c r="C5" s="20">
        <v>64</v>
      </c>
    </row>
    <row r="6" spans="1:3" x14ac:dyDescent="0.2">
      <c r="A6" s="5"/>
      <c r="B6" s="5" t="s">
        <v>347</v>
      </c>
      <c r="C6" s="20">
        <v>80</v>
      </c>
    </row>
    <row r="7" spans="1:3" x14ac:dyDescent="0.2">
      <c r="A7" s="5"/>
      <c r="B7" s="5" t="s">
        <v>125</v>
      </c>
      <c r="C7" s="20">
        <v>64</v>
      </c>
    </row>
    <row r="8" spans="1:3" x14ac:dyDescent="0.2">
      <c r="A8" s="5"/>
      <c r="B8" s="5"/>
      <c r="C8" s="20"/>
    </row>
    <row r="9" spans="1:3" ht="15" x14ac:dyDescent="0.25">
      <c r="A9" s="22" t="s">
        <v>204</v>
      </c>
      <c r="B9" s="22"/>
      <c r="C9" s="21">
        <v>183</v>
      </c>
    </row>
    <row r="10" spans="1:3" x14ac:dyDescent="0.2">
      <c r="A10" s="5"/>
      <c r="B10" s="5" t="s">
        <v>453</v>
      </c>
      <c r="C10" s="20">
        <v>21</v>
      </c>
    </row>
    <row r="11" spans="1:3" x14ac:dyDescent="0.2">
      <c r="A11" s="5"/>
      <c r="B11" s="5" t="s">
        <v>184</v>
      </c>
      <c r="C11" s="20">
        <v>64</v>
      </c>
    </row>
    <row r="12" spans="1:3" x14ac:dyDescent="0.2">
      <c r="A12" s="5"/>
      <c r="B12" s="5" t="s">
        <v>383</v>
      </c>
      <c r="C12" s="20">
        <v>30</v>
      </c>
    </row>
    <row r="13" spans="1:3" x14ac:dyDescent="0.2">
      <c r="A13" s="5"/>
      <c r="B13" s="5" t="s">
        <v>500</v>
      </c>
      <c r="C13" s="20">
        <v>28</v>
      </c>
    </row>
    <row r="14" spans="1:3" x14ac:dyDescent="0.2">
      <c r="A14" s="5"/>
      <c r="B14" s="5" t="s">
        <v>347</v>
      </c>
      <c r="C14" s="20">
        <v>40</v>
      </c>
    </row>
    <row r="15" spans="1:3" x14ac:dyDescent="0.2">
      <c r="A15" s="5"/>
      <c r="B15" s="5"/>
      <c r="C15" s="20"/>
    </row>
    <row r="16" spans="1:3" ht="15" x14ac:dyDescent="0.25">
      <c r="A16" s="22" t="s">
        <v>133</v>
      </c>
      <c r="B16" s="22"/>
      <c r="C16" s="21">
        <v>155</v>
      </c>
    </row>
    <row r="17" spans="1:3" x14ac:dyDescent="0.2">
      <c r="A17" s="5"/>
      <c r="B17" s="5" t="s">
        <v>235</v>
      </c>
      <c r="C17" s="20">
        <v>28</v>
      </c>
    </row>
    <row r="18" spans="1:3" x14ac:dyDescent="0.2">
      <c r="A18" s="5"/>
      <c r="B18" s="5" t="s">
        <v>453</v>
      </c>
      <c r="C18" s="20">
        <v>15</v>
      </c>
    </row>
    <row r="19" spans="1:3" x14ac:dyDescent="0.2">
      <c r="A19" s="5"/>
      <c r="B19" s="5" t="s">
        <v>526</v>
      </c>
      <c r="C19" s="20">
        <v>28</v>
      </c>
    </row>
    <row r="20" spans="1:3" x14ac:dyDescent="0.2">
      <c r="A20" s="5"/>
      <c r="B20" s="5" t="s">
        <v>500</v>
      </c>
      <c r="C20" s="20">
        <v>20</v>
      </c>
    </row>
    <row r="21" spans="1:3" x14ac:dyDescent="0.2">
      <c r="A21" s="5"/>
      <c r="B21" s="5" t="s">
        <v>291</v>
      </c>
      <c r="C21" s="20">
        <v>20</v>
      </c>
    </row>
    <row r="22" spans="1:3" x14ac:dyDescent="0.2">
      <c r="A22" s="5"/>
      <c r="B22" s="5" t="s">
        <v>125</v>
      </c>
      <c r="C22" s="20">
        <v>44</v>
      </c>
    </row>
    <row r="23" spans="1:3" x14ac:dyDescent="0.2">
      <c r="A23" s="5"/>
      <c r="B23" s="5"/>
      <c r="C23" s="20"/>
    </row>
    <row r="24" spans="1:3" ht="15" x14ac:dyDescent="0.25">
      <c r="A24" s="22" t="s">
        <v>205</v>
      </c>
      <c r="B24" s="22"/>
      <c r="C24" s="21">
        <v>78</v>
      </c>
    </row>
    <row r="25" spans="1:3" x14ac:dyDescent="0.2">
      <c r="A25" s="5"/>
      <c r="B25" s="5" t="s">
        <v>453</v>
      </c>
      <c r="C25" s="20">
        <v>30</v>
      </c>
    </row>
    <row r="26" spans="1:3" x14ac:dyDescent="0.2">
      <c r="A26" s="5"/>
      <c r="B26" s="5" t="s">
        <v>184</v>
      </c>
      <c r="C26" s="20">
        <v>28</v>
      </c>
    </row>
    <row r="27" spans="1:3" x14ac:dyDescent="0.2">
      <c r="A27" s="5"/>
      <c r="B27" s="5" t="s">
        <v>383</v>
      </c>
      <c r="C27" s="20">
        <v>10</v>
      </c>
    </row>
    <row r="28" spans="1:3" x14ac:dyDescent="0.2">
      <c r="A28" s="5"/>
      <c r="B28" s="5" t="s">
        <v>347</v>
      </c>
      <c r="C28" s="20">
        <v>10</v>
      </c>
    </row>
    <row r="29" spans="1:3" x14ac:dyDescent="0.2">
      <c r="A29" s="5"/>
      <c r="B29" s="5"/>
      <c r="C29" s="20"/>
    </row>
    <row r="30" spans="1:3" ht="15" x14ac:dyDescent="0.25">
      <c r="A30" s="22" t="s">
        <v>206</v>
      </c>
      <c r="B30" s="22"/>
      <c r="C30" s="21">
        <v>71</v>
      </c>
    </row>
    <row r="31" spans="1:3" x14ac:dyDescent="0.2">
      <c r="A31" s="5"/>
      <c r="B31" s="5" t="s">
        <v>453</v>
      </c>
      <c r="C31" s="20">
        <v>9</v>
      </c>
    </row>
    <row r="32" spans="1:3" x14ac:dyDescent="0.2">
      <c r="A32" s="5"/>
      <c r="B32" s="5" t="s">
        <v>184</v>
      </c>
      <c r="C32" s="20">
        <v>20</v>
      </c>
    </row>
    <row r="33" spans="1:3" x14ac:dyDescent="0.2">
      <c r="A33" s="5"/>
      <c r="B33" s="5" t="s">
        <v>383</v>
      </c>
      <c r="C33" s="20">
        <v>14</v>
      </c>
    </row>
    <row r="34" spans="1:3" x14ac:dyDescent="0.2">
      <c r="A34" s="5"/>
      <c r="B34" s="5" t="s">
        <v>526</v>
      </c>
      <c r="C34" s="20">
        <v>14</v>
      </c>
    </row>
    <row r="35" spans="1:3" x14ac:dyDescent="0.2">
      <c r="A35" s="5"/>
      <c r="B35" s="5" t="s">
        <v>473</v>
      </c>
      <c r="C35" s="20">
        <v>14</v>
      </c>
    </row>
    <row r="36" spans="1:3" x14ac:dyDescent="0.2">
      <c r="A36" s="5"/>
      <c r="B36" s="5"/>
      <c r="C36" s="20"/>
    </row>
    <row r="37" spans="1:3" ht="15" x14ac:dyDescent="0.25">
      <c r="A37" s="22" t="s">
        <v>136</v>
      </c>
      <c r="B37" s="22"/>
      <c r="C37" s="21">
        <v>66</v>
      </c>
    </row>
    <row r="38" spans="1:3" x14ac:dyDescent="0.2">
      <c r="A38" s="5"/>
      <c r="B38" s="5" t="s">
        <v>422</v>
      </c>
      <c r="C38" s="20">
        <v>33</v>
      </c>
    </row>
    <row r="39" spans="1:3" x14ac:dyDescent="0.2">
      <c r="A39" s="5"/>
      <c r="B39" s="5" t="s">
        <v>347</v>
      </c>
      <c r="C39" s="20">
        <v>25</v>
      </c>
    </row>
    <row r="40" spans="1:3" x14ac:dyDescent="0.2">
      <c r="A40" s="5"/>
      <c r="B40" s="5" t="s">
        <v>125</v>
      </c>
      <c r="C40" s="20">
        <v>8</v>
      </c>
    </row>
    <row r="41" spans="1:3" x14ac:dyDescent="0.2">
      <c r="A41" s="5"/>
      <c r="B41" s="5"/>
      <c r="C41" s="20"/>
    </row>
    <row r="42" spans="1:3" ht="15" x14ac:dyDescent="0.25">
      <c r="A42" s="22" t="s">
        <v>135</v>
      </c>
      <c r="B42" s="22"/>
      <c r="C42" s="21">
        <v>60</v>
      </c>
    </row>
    <row r="43" spans="1:3" x14ac:dyDescent="0.2">
      <c r="A43" s="5"/>
      <c r="B43" s="5" t="s">
        <v>422</v>
      </c>
      <c r="C43" s="20">
        <v>48</v>
      </c>
    </row>
    <row r="44" spans="1:3" x14ac:dyDescent="0.2">
      <c r="A44" s="5"/>
      <c r="B44" s="5" t="s">
        <v>125</v>
      </c>
      <c r="C44" s="20">
        <v>12</v>
      </c>
    </row>
    <row r="45" spans="1:3" x14ac:dyDescent="0.2">
      <c r="A45" s="5"/>
      <c r="B45" s="5"/>
      <c r="C45" s="20"/>
    </row>
    <row r="46" spans="1:3" ht="15" x14ac:dyDescent="0.25">
      <c r="A46" s="22" t="s">
        <v>134</v>
      </c>
      <c r="B46" s="22"/>
      <c r="C46" s="21">
        <v>54</v>
      </c>
    </row>
    <row r="47" spans="1:3" x14ac:dyDescent="0.2">
      <c r="A47" s="5"/>
      <c r="B47" s="5" t="s">
        <v>314</v>
      </c>
      <c r="C47" s="20">
        <v>22</v>
      </c>
    </row>
    <row r="48" spans="1:3" x14ac:dyDescent="0.2">
      <c r="A48" s="5"/>
      <c r="B48" s="5" t="s">
        <v>500</v>
      </c>
      <c r="C48" s="20">
        <v>12</v>
      </c>
    </row>
    <row r="49" spans="1:3" x14ac:dyDescent="0.2">
      <c r="A49" s="5"/>
      <c r="B49" s="5" t="s">
        <v>125</v>
      </c>
      <c r="C49" s="20">
        <v>20</v>
      </c>
    </row>
    <row r="50" spans="1:3" x14ac:dyDescent="0.2">
      <c r="A50" s="5"/>
      <c r="B50" s="5"/>
      <c r="C50" s="20"/>
    </row>
    <row r="51" spans="1:3" ht="15" x14ac:dyDescent="0.25">
      <c r="A51" s="22" t="s">
        <v>283</v>
      </c>
      <c r="B51" s="22"/>
      <c r="C51" s="21">
        <v>29</v>
      </c>
    </row>
    <row r="52" spans="1:3" x14ac:dyDescent="0.2">
      <c r="A52" s="5"/>
      <c r="B52" s="5" t="s">
        <v>347</v>
      </c>
      <c r="C52" s="20">
        <v>15</v>
      </c>
    </row>
    <row r="53" spans="1:3" x14ac:dyDescent="0.2">
      <c r="A53" s="5"/>
      <c r="B53" s="5" t="s">
        <v>291</v>
      </c>
      <c r="C53" s="20">
        <v>14</v>
      </c>
    </row>
    <row r="54" spans="1:3" x14ac:dyDescent="0.2">
      <c r="A54" s="5"/>
      <c r="B54" s="5"/>
      <c r="C54" s="20"/>
    </row>
    <row r="55" spans="1:3" ht="15" x14ac:dyDescent="0.25">
      <c r="A55" s="22" t="s">
        <v>400</v>
      </c>
      <c r="B55" s="22"/>
      <c r="C55" s="21">
        <v>29</v>
      </c>
    </row>
    <row r="56" spans="1:3" x14ac:dyDescent="0.2">
      <c r="A56" s="5"/>
      <c r="B56" s="5" t="s">
        <v>423</v>
      </c>
      <c r="C56" s="20">
        <v>14</v>
      </c>
    </row>
    <row r="57" spans="1:3" x14ac:dyDescent="0.2">
      <c r="A57" s="5"/>
      <c r="B57" s="5" t="s">
        <v>422</v>
      </c>
      <c r="C57" s="20">
        <v>15</v>
      </c>
    </row>
    <row r="58" spans="1:3" x14ac:dyDescent="0.2">
      <c r="A58" s="5"/>
      <c r="B58" s="5"/>
      <c r="C58" s="20"/>
    </row>
    <row r="59" spans="1:3" ht="15" x14ac:dyDescent="0.25">
      <c r="A59" s="22" t="s">
        <v>472</v>
      </c>
      <c r="B59" s="22"/>
      <c r="C59" s="21">
        <v>17</v>
      </c>
    </row>
    <row r="60" spans="1:3" x14ac:dyDescent="0.2">
      <c r="A60" s="5"/>
      <c r="B60" s="5" t="s">
        <v>72</v>
      </c>
      <c r="C60" s="20">
        <v>10</v>
      </c>
    </row>
    <row r="61" spans="1:3" x14ac:dyDescent="0.2">
      <c r="A61" s="5"/>
      <c r="B61" s="5" t="s">
        <v>473</v>
      </c>
      <c r="C61" s="20">
        <v>7</v>
      </c>
    </row>
    <row r="62" spans="1:3" x14ac:dyDescent="0.2">
      <c r="A62" s="5"/>
      <c r="B62" s="5"/>
      <c r="C62" s="20"/>
    </row>
    <row r="63" spans="1:3" ht="15" x14ac:dyDescent="0.25">
      <c r="A63" s="22" t="s">
        <v>246</v>
      </c>
      <c r="B63" s="22"/>
      <c r="C63" s="21">
        <v>15</v>
      </c>
    </row>
    <row r="64" spans="1:3" x14ac:dyDescent="0.2">
      <c r="A64" s="5"/>
      <c r="B64" s="5" t="s">
        <v>235</v>
      </c>
      <c r="C64" s="20">
        <v>6</v>
      </c>
    </row>
    <row r="65" spans="1:3" x14ac:dyDescent="0.2">
      <c r="A65" s="5"/>
      <c r="B65" s="5" t="s">
        <v>422</v>
      </c>
      <c r="C65" s="20">
        <v>9</v>
      </c>
    </row>
    <row r="66" spans="1:3" x14ac:dyDescent="0.2">
      <c r="A66" s="5"/>
      <c r="B66" s="5"/>
      <c r="C66" s="20"/>
    </row>
    <row r="67" spans="1:3" ht="15" x14ac:dyDescent="0.25">
      <c r="A67" s="22" t="s">
        <v>272</v>
      </c>
      <c r="B67" s="22"/>
      <c r="C67" s="21">
        <v>15</v>
      </c>
    </row>
    <row r="68" spans="1:3" x14ac:dyDescent="0.2">
      <c r="A68" s="5"/>
      <c r="B68" s="5" t="s">
        <v>277</v>
      </c>
      <c r="C68" s="20">
        <v>11</v>
      </c>
    </row>
    <row r="69" spans="1:3" x14ac:dyDescent="0.2">
      <c r="A69" s="5"/>
      <c r="B69" s="5" t="s">
        <v>383</v>
      </c>
      <c r="C69" s="20">
        <v>4</v>
      </c>
    </row>
    <row r="70" spans="1:3" x14ac:dyDescent="0.2">
      <c r="A70" s="5"/>
      <c r="B70" s="5"/>
      <c r="C70" s="20"/>
    </row>
    <row r="71" spans="1:3" ht="15" x14ac:dyDescent="0.25">
      <c r="A71" s="22" t="s">
        <v>482</v>
      </c>
      <c r="B71" s="22"/>
      <c r="C71" s="21">
        <v>14</v>
      </c>
    </row>
    <row r="72" spans="1:3" x14ac:dyDescent="0.2">
      <c r="A72" s="5"/>
      <c r="B72" s="5" t="s">
        <v>492</v>
      </c>
      <c r="C72" s="20">
        <v>14</v>
      </c>
    </row>
    <row r="73" spans="1:3" x14ac:dyDescent="0.2">
      <c r="A73" s="5"/>
      <c r="B73" s="5"/>
      <c r="C73" s="20"/>
    </row>
    <row r="74" spans="1:3" ht="15" x14ac:dyDescent="0.25">
      <c r="A74" s="22" t="s">
        <v>307</v>
      </c>
      <c r="B74" s="22"/>
      <c r="C74" s="21">
        <v>14</v>
      </c>
    </row>
    <row r="75" spans="1:3" x14ac:dyDescent="0.2">
      <c r="A75" s="5"/>
      <c r="B75" s="5" t="s">
        <v>314</v>
      </c>
      <c r="C75" s="20">
        <v>14</v>
      </c>
    </row>
    <row r="76" spans="1:3" x14ac:dyDescent="0.2">
      <c r="A76" s="5"/>
      <c r="B76" s="5"/>
      <c r="C76" s="20"/>
    </row>
    <row r="77" spans="1:3" ht="15" x14ac:dyDescent="0.25">
      <c r="A77" s="22" t="s">
        <v>244</v>
      </c>
      <c r="B77" s="22"/>
      <c r="C77" s="21">
        <v>14</v>
      </c>
    </row>
    <row r="78" spans="1:3" x14ac:dyDescent="0.2">
      <c r="A78" s="5"/>
      <c r="B78" s="5" t="s">
        <v>235</v>
      </c>
      <c r="C78" s="20">
        <v>14</v>
      </c>
    </row>
    <row r="79" spans="1:3" x14ac:dyDescent="0.2">
      <c r="A79" s="5"/>
      <c r="B79" s="5"/>
      <c r="C79" s="20"/>
    </row>
    <row r="80" spans="1:3" ht="15" x14ac:dyDescent="0.25">
      <c r="A80" s="22" t="s">
        <v>273</v>
      </c>
      <c r="B80" s="22"/>
      <c r="C80" s="21">
        <v>13</v>
      </c>
    </row>
    <row r="81" spans="1:3" x14ac:dyDescent="0.2">
      <c r="A81" s="5"/>
      <c r="B81" s="5" t="s">
        <v>277</v>
      </c>
      <c r="C81" s="20">
        <v>7</v>
      </c>
    </row>
    <row r="82" spans="1:3" x14ac:dyDescent="0.2">
      <c r="A82" s="5"/>
      <c r="B82" s="5" t="s">
        <v>383</v>
      </c>
      <c r="C82" s="20">
        <v>6</v>
      </c>
    </row>
    <row r="83" spans="1:3" x14ac:dyDescent="0.2">
      <c r="A83" s="5"/>
      <c r="B83" s="5"/>
      <c r="C83" s="20"/>
    </row>
    <row r="84" spans="1:3" ht="15" x14ac:dyDescent="0.25">
      <c r="A84" s="22" t="s">
        <v>207</v>
      </c>
      <c r="B84" s="22"/>
      <c r="C84" s="21">
        <v>12</v>
      </c>
    </row>
    <row r="85" spans="1:3" x14ac:dyDescent="0.2">
      <c r="A85" s="5"/>
      <c r="B85" s="5" t="s">
        <v>184</v>
      </c>
      <c r="C85" s="20">
        <v>12</v>
      </c>
    </row>
    <row r="86" spans="1:3" x14ac:dyDescent="0.2">
      <c r="A86" s="5"/>
      <c r="B86" s="5"/>
      <c r="C86" s="20"/>
    </row>
    <row r="87" spans="1:3" ht="15" x14ac:dyDescent="0.25">
      <c r="A87" s="22" t="s">
        <v>434</v>
      </c>
      <c r="B87" s="22"/>
      <c r="C87" s="21">
        <v>10</v>
      </c>
    </row>
    <row r="88" spans="1:3" x14ac:dyDescent="0.2">
      <c r="A88" s="5"/>
      <c r="B88" s="5" t="s">
        <v>439</v>
      </c>
      <c r="C88" s="20">
        <v>10</v>
      </c>
    </row>
    <row r="89" spans="1:3" x14ac:dyDescent="0.2">
      <c r="A89" s="5"/>
      <c r="B89" s="5"/>
      <c r="C89" s="20"/>
    </row>
    <row r="90" spans="1:3" ht="15" x14ac:dyDescent="0.25">
      <c r="A90" s="22" t="s">
        <v>284</v>
      </c>
      <c r="B90" s="22"/>
      <c r="C90" s="21">
        <v>10</v>
      </c>
    </row>
    <row r="91" spans="1:3" x14ac:dyDescent="0.2">
      <c r="A91" s="5"/>
      <c r="B91" s="5" t="s">
        <v>291</v>
      </c>
      <c r="C91" s="20">
        <v>10</v>
      </c>
    </row>
    <row r="92" spans="1:3" x14ac:dyDescent="0.2">
      <c r="A92" s="5"/>
      <c r="B92" s="5"/>
      <c r="C92" s="20"/>
    </row>
    <row r="93" spans="1:3" ht="15" x14ac:dyDescent="0.25">
      <c r="A93" s="22" t="s">
        <v>245</v>
      </c>
      <c r="B93" s="22"/>
      <c r="C93" s="21">
        <v>10</v>
      </c>
    </row>
    <row r="94" spans="1:3" x14ac:dyDescent="0.2">
      <c r="A94" s="5"/>
      <c r="B94" s="5" t="s">
        <v>235</v>
      </c>
      <c r="C94" s="20">
        <v>10</v>
      </c>
    </row>
    <row r="95" spans="1:3" x14ac:dyDescent="0.2">
      <c r="A95" s="5"/>
      <c r="B95" s="5"/>
      <c r="C95" s="20"/>
    </row>
    <row r="96" spans="1:3" ht="15" x14ac:dyDescent="0.25">
      <c r="A96" s="22" t="s">
        <v>208</v>
      </c>
      <c r="B96" s="22"/>
      <c r="C96" s="21">
        <v>8</v>
      </c>
    </row>
    <row r="97" spans="1:3" x14ac:dyDescent="0.2">
      <c r="A97" s="5"/>
      <c r="B97" s="5" t="s">
        <v>184</v>
      </c>
      <c r="C97" s="20">
        <v>8</v>
      </c>
    </row>
    <row r="98" spans="1:3" x14ac:dyDescent="0.2">
      <c r="A98" s="5"/>
      <c r="B98" s="5"/>
      <c r="C98" s="20"/>
    </row>
    <row r="99" spans="1:3" ht="15" x14ac:dyDescent="0.25">
      <c r="A99" s="22" t="s">
        <v>503</v>
      </c>
      <c r="B99" s="22"/>
      <c r="C99" s="21">
        <v>8</v>
      </c>
    </row>
    <row r="100" spans="1:3" x14ac:dyDescent="0.2">
      <c r="A100" s="5"/>
      <c r="B100" s="5" t="s">
        <v>500</v>
      </c>
      <c r="C100" s="20">
        <v>8</v>
      </c>
    </row>
    <row r="101" spans="1:3" x14ac:dyDescent="0.2">
      <c r="A101" s="5"/>
      <c r="B101" s="5"/>
      <c r="C101" s="20"/>
    </row>
    <row r="102" spans="1:3" ht="15" x14ac:dyDescent="0.25">
      <c r="A102" s="22" t="s">
        <v>435</v>
      </c>
      <c r="B102" s="22"/>
      <c r="C102" s="21">
        <v>7</v>
      </c>
    </row>
    <row r="103" spans="1:3" x14ac:dyDescent="0.2">
      <c r="A103" s="5"/>
      <c r="B103" s="5" t="s">
        <v>439</v>
      </c>
      <c r="C103" s="20">
        <v>7</v>
      </c>
    </row>
    <row r="104" spans="1:3" x14ac:dyDescent="0.2">
      <c r="A104" s="5"/>
      <c r="B104" s="5"/>
      <c r="C104" s="20"/>
    </row>
    <row r="105" spans="1:3" ht="15" x14ac:dyDescent="0.25">
      <c r="A105" s="22" t="s">
        <v>450</v>
      </c>
      <c r="B105" s="22"/>
      <c r="C105" s="21">
        <v>6</v>
      </c>
    </row>
    <row r="106" spans="1:3" x14ac:dyDescent="0.2">
      <c r="A106" s="5"/>
      <c r="B106" s="5" t="s">
        <v>453</v>
      </c>
      <c r="C106" s="20">
        <v>6</v>
      </c>
    </row>
    <row r="107" spans="1:3" x14ac:dyDescent="0.2">
      <c r="A107" s="5"/>
      <c r="B107" s="5"/>
      <c r="C107" s="20"/>
    </row>
    <row r="108" spans="1:3" ht="15" x14ac:dyDescent="0.25">
      <c r="A108" s="22" t="s">
        <v>401</v>
      </c>
      <c r="B108" s="22"/>
      <c r="C108" s="21">
        <v>6</v>
      </c>
    </row>
    <row r="109" spans="1:3" x14ac:dyDescent="0.2">
      <c r="A109" s="5"/>
      <c r="B109" s="5" t="s">
        <v>422</v>
      </c>
      <c r="C109" s="20">
        <v>6</v>
      </c>
    </row>
    <row r="110" spans="1:3" x14ac:dyDescent="0.2">
      <c r="A110" s="5"/>
      <c r="B110" s="5"/>
      <c r="C110" s="20"/>
    </row>
    <row r="111" spans="1:3" ht="15" x14ac:dyDescent="0.25">
      <c r="A111" s="22" t="s">
        <v>247</v>
      </c>
      <c r="B111" s="22"/>
      <c r="C111" s="21">
        <v>4</v>
      </c>
    </row>
    <row r="112" spans="1:3" x14ac:dyDescent="0.2">
      <c r="A112" s="5"/>
      <c r="B112" s="5" t="s">
        <v>235</v>
      </c>
      <c r="C112" s="20">
        <v>4</v>
      </c>
    </row>
    <row r="113" spans="1:3" x14ac:dyDescent="0.2">
      <c r="A113" s="5"/>
      <c r="B113" s="5"/>
      <c r="C113" s="20"/>
    </row>
  </sheetData>
  <phoneticPr fontId="1" type="noConversion"/>
  <pageMargins left="0.75" right="0.75" top="1" bottom="1" header="0.5" footer="0.5"/>
  <pageSetup fitToWidth="2" fitToHeight="2" orientation="portrait" r:id="rId2"/>
  <headerFooter alignWithMargins="0"/>
  <rowBreaks count="1" manualBreakCount="1">
    <brk id="47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4"/>
  <sheetViews>
    <sheetView zoomScaleNormal="100" workbookViewId="0">
      <selection activeCell="B3" sqref="B3"/>
    </sheetView>
  </sheetViews>
  <sheetFormatPr defaultRowHeight="12.75" x14ac:dyDescent="0.2"/>
  <cols>
    <col min="1" max="1" width="18.42578125" bestFit="1" customWidth="1"/>
    <col min="2" max="2" width="12.85546875" customWidth="1"/>
    <col min="3" max="3" width="11.7109375" bestFit="1" customWidth="1"/>
  </cols>
  <sheetData>
    <row r="1" spans="1:3" ht="20.25" x14ac:dyDescent="0.3">
      <c r="A1" s="11" t="s">
        <v>58</v>
      </c>
    </row>
    <row r="3" spans="1:3" x14ac:dyDescent="0.2">
      <c r="A3" s="4" t="s">
        <v>31</v>
      </c>
      <c r="B3" s="4" t="s">
        <v>11</v>
      </c>
      <c r="C3" s="6" t="s">
        <v>51</v>
      </c>
    </row>
    <row r="4" spans="1:3" ht="15" x14ac:dyDescent="0.25">
      <c r="A4" s="22" t="s">
        <v>137</v>
      </c>
      <c r="B4" s="22"/>
      <c r="C4" s="21">
        <v>182</v>
      </c>
    </row>
    <row r="5" spans="1:3" x14ac:dyDescent="0.2">
      <c r="A5" s="5"/>
      <c r="B5" s="5" t="s">
        <v>163</v>
      </c>
      <c r="C5" s="20">
        <v>48</v>
      </c>
    </row>
    <row r="6" spans="1:3" x14ac:dyDescent="0.2">
      <c r="A6" s="5"/>
      <c r="B6" s="5" t="s">
        <v>347</v>
      </c>
      <c r="C6" s="20">
        <v>40</v>
      </c>
    </row>
    <row r="7" spans="1:3" x14ac:dyDescent="0.2">
      <c r="A7" s="5"/>
      <c r="B7" s="5" t="s">
        <v>500</v>
      </c>
      <c r="C7" s="20">
        <v>48</v>
      </c>
    </row>
    <row r="8" spans="1:3" x14ac:dyDescent="0.2">
      <c r="A8" s="5"/>
      <c r="B8" s="5" t="s">
        <v>314</v>
      </c>
      <c r="C8" s="20">
        <v>32</v>
      </c>
    </row>
    <row r="9" spans="1:3" x14ac:dyDescent="0.2">
      <c r="A9" s="5"/>
      <c r="B9" s="5" t="s">
        <v>235</v>
      </c>
      <c r="C9" s="20">
        <v>14</v>
      </c>
    </row>
    <row r="10" spans="1:3" x14ac:dyDescent="0.2">
      <c r="A10" s="5"/>
      <c r="B10" s="5"/>
      <c r="C10" s="20"/>
    </row>
    <row r="11" spans="1:3" ht="15" x14ac:dyDescent="0.25">
      <c r="A11" s="22" t="s">
        <v>140</v>
      </c>
      <c r="B11" s="22"/>
      <c r="C11" s="21">
        <v>169</v>
      </c>
    </row>
    <row r="12" spans="1:3" x14ac:dyDescent="0.2">
      <c r="A12" s="5"/>
      <c r="B12" s="5" t="s">
        <v>163</v>
      </c>
      <c r="C12" s="20">
        <v>12</v>
      </c>
    </row>
    <row r="13" spans="1:3" x14ac:dyDescent="0.2">
      <c r="A13" s="5"/>
      <c r="B13" s="5" t="s">
        <v>291</v>
      </c>
      <c r="C13" s="20">
        <v>30</v>
      </c>
    </row>
    <row r="14" spans="1:3" x14ac:dyDescent="0.2">
      <c r="A14" s="5"/>
      <c r="B14" s="5" t="s">
        <v>347</v>
      </c>
      <c r="C14" s="20">
        <v>25</v>
      </c>
    </row>
    <row r="15" spans="1:3" x14ac:dyDescent="0.2">
      <c r="A15" s="5"/>
      <c r="B15" s="5" t="s">
        <v>500</v>
      </c>
      <c r="C15" s="20">
        <v>32</v>
      </c>
    </row>
    <row r="16" spans="1:3" x14ac:dyDescent="0.2">
      <c r="A16" s="5"/>
      <c r="B16" s="5" t="s">
        <v>526</v>
      </c>
      <c r="C16" s="20">
        <v>24</v>
      </c>
    </row>
    <row r="17" spans="1:3" x14ac:dyDescent="0.2">
      <c r="A17" s="5"/>
      <c r="B17" s="5" t="s">
        <v>453</v>
      </c>
      <c r="C17" s="20">
        <v>36</v>
      </c>
    </row>
    <row r="18" spans="1:3" x14ac:dyDescent="0.2">
      <c r="A18" s="5"/>
      <c r="B18" s="5" t="s">
        <v>235</v>
      </c>
      <c r="C18" s="20">
        <v>10</v>
      </c>
    </row>
    <row r="19" spans="1:3" x14ac:dyDescent="0.2">
      <c r="A19" s="5"/>
      <c r="B19" s="5"/>
      <c r="C19" s="20"/>
    </row>
    <row r="20" spans="1:3" ht="15" x14ac:dyDescent="0.25">
      <c r="A20" s="22" t="s">
        <v>138</v>
      </c>
      <c r="B20" s="22"/>
      <c r="C20" s="21">
        <v>141</v>
      </c>
    </row>
    <row r="21" spans="1:3" x14ac:dyDescent="0.2">
      <c r="A21" s="5"/>
      <c r="B21" s="5" t="s">
        <v>163</v>
      </c>
      <c r="C21" s="20">
        <v>28</v>
      </c>
    </row>
    <row r="22" spans="1:3" x14ac:dyDescent="0.2">
      <c r="A22" s="5"/>
      <c r="B22" s="5" t="s">
        <v>347</v>
      </c>
      <c r="C22" s="20">
        <v>75</v>
      </c>
    </row>
    <row r="23" spans="1:3" x14ac:dyDescent="0.2">
      <c r="A23" s="5"/>
      <c r="B23" s="5" t="s">
        <v>314</v>
      </c>
      <c r="C23" s="20">
        <v>14</v>
      </c>
    </row>
    <row r="24" spans="1:3" x14ac:dyDescent="0.2">
      <c r="A24" s="5"/>
      <c r="B24" s="5" t="s">
        <v>235</v>
      </c>
      <c r="C24" s="20">
        <v>24</v>
      </c>
    </row>
    <row r="25" spans="1:3" x14ac:dyDescent="0.2">
      <c r="A25" s="5"/>
      <c r="B25" s="5"/>
      <c r="C25" s="20"/>
    </row>
    <row r="26" spans="1:3" ht="15" x14ac:dyDescent="0.25">
      <c r="A26" s="22" t="s">
        <v>139</v>
      </c>
      <c r="B26" s="22"/>
      <c r="C26" s="21">
        <v>69</v>
      </c>
    </row>
    <row r="27" spans="1:3" x14ac:dyDescent="0.2">
      <c r="A27" s="5"/>
      <c r="B27" s="5" t="s">
        <v>163</v>
      </c>
      <c r="C27" s="20">
        <v>20</v>
      </c>
    </row>
    <row r="28" spans="1:3" x14ac:dyDescent="0.2">
      <c r="A28" s="5"/>
      <c r="B28" s="5" t="s">
        <v>422</v>
      </c>
      <c r="C28" s="20">
        <v>33</v>
      </c>
    </row>
    <row r="29" spans="1:3" x14ac:dyDescent="0.2">
      <c r="A29" s="5"/>
      <c r="B29" s="5" t="s">
        <v>526</v>
      </c>
      <c r="C29" s="20">
        <v>16</v>
      </c>
    </row>
    <row r="30" spans="1:3" x14ac:dyDescent="0.2">
      <c r="A30" s="5"/>
      <c r="B30" s="5"/>
      <c r="C30" s="20"/>
    </row>
    <row r="31" spans="1:3" ht="15" x14ac:dyDescent="0.25">
      <c r="A31" s="22" t="s">
        <v>209</v>
      </c>
      <c r="B31" s="22"/>
      <c r="C31" s="21">
        <v>61</v>
      </c>
    </row>
    <row r="32" spans="1:3" x14ac:dyDescent="0.2">
      <c r="A32" s="5"/>
      <c r="B32" s="5" t="s">
        <v>184</v>
      </c>
      <c r="C32" s="20">
        <v>40</v>
      </c>
    </row>
    <row r="33" spans="1:3" x14ac:dyDescent="0.2">
      <c r="A33" s="5"/>
      <c r="B33" s="5" t="s">
        <v>453</v>
      </c>
      <c r="C33" s="20">
        <v>21</v>
      </c>
    </row>
    <row r="34" spans="1:3" x14ac:dyDescent="0.2">
      <c r="A34" s="5"/>
      <c r="B34" s="5"/>
      <c r="C34" s="20"/>
    </row>
    <row r="35" spans="1:3" ht="15" x14ac:dyDescent="0.25">
      <c r="A35" s="22" t="s">
        <v>352</v>
      </c>
      <c r="B35" s="22"/>
      <c r="C35" s="21">
        <v>43</v>
      </c>
    </row>
    <row r="36" spans="1:3" x14ac:dyDescent="0.2">
      <c r="A36" s="5"/>
      <c r="B36" s="5" t="s">
        <v>347</v>
      </c>
      <c r="C36" s="20">
        <v>10</v>
      </c>
    </row>
    <row r="37" spans="1:3" x14ac:dyDescent="0.2">
      <c r="A37" s="5"/>
      <c r="B37" s="5" t="s">
        <v>500</v>
      </c>
      <c r="C37" s="20">
        <v>8</v>
      </c>
    </row>
    <row r="38" spans="1:3" x14ac:dyDescent="0.2">
      <c r="A38" s="5"/>
      <c r="B38" s="5" t="s">
        <v>526</v>
      </c>
      <c r="C38" s="20">
        <v>10</v>
      </c>
    </row>
    <row r="39" spans="1:3" x14ac:dyDescent="0.2">
      <c r="A39" s="5"/>
      <c r="B39" s="5" t="s">
        <v>453</v>
      </c>
      <c r="C39" s="20">
        <v>15</v>
      </c>
    </row>
    <row r="40" spans="1:3" x14ac:dyDescent="0.2">
      <c r="A40" s="5"/>
      <c r="B40" s="5"/>
      <c r="C40" s="20"/>
    </row>
    <row r="41" spans="1:3" ht="15" x14ac:dyDescent="0.25">
      <c r="A41" s="22" t="s">
        <v>285</v>
      </c>
      <c r="B41" s="22"/>
      <c r="C41" s="21">
        <v>41</v>
      </c>
    </row>
    <row r="42" spans="1:3" x14ac:dyDescent="0.2">
      <c r="A42" s="5"/>
      <c r="B42" s="5" t="s">
        <v>291</v>
      </c>
      <c r="C42" s="20">
        <v>16</v>
      </c>
    </row>
    <row r="43" spans="1:3" x14ac:dyDescent="0.2">
      <c r="A43" s="5"/>
      <c r="B43" s="5" t="s">
        <v>347</v>
      </c>
      <c r="C43" s="20">
        <v>15</v>
      </c>
    </row>
    <row r="44" spans="1:3" x14ac:dyDescent="0.2">
      <c r="A44" s="5"/>
      <c r="B44" s="5" t="s">
        <v>314</v>
      </c>
      <c r="C44" s="20">
        <v>10</v>
      </c>
    </row>
    <row r="45" spans="1:3" x14ac:dyDescent="0.2">
      <c r="A45" s="5"/>
      <c r="B45" s="5"/>
      <c r="C45" s="20"/>
    </row>
    <row r="46" spans="1:3" ht="15" x14ac:dyDescent="0.25">
      <c r="A46" s="22" t="s">
        <v>371</v>
      </c>
      <c r="B46" s="22"/>
      <c r="C46" s="21">
        <v>32</v>
      </c>
    </row>
    <row r="47" spans="1:3" x14ac:dyDescent="0.2">
      <c r="A47" s="5"/>
      <c r="B47" s="5" t="s">
        <v>473</v>
      </c>
      <c r="C47" s="20">
        <v>12</v>
      </c>
    </row>
    <row r="48" spans="1:3" x14ac:dyDescent="0.2">
      <c r="A48" s="5"/>
      <c r="B48" s="5" t="s">
        <v>383</v>
      </c>
      <c r="C48" s="20">
        <v>20</v>
      </c>
    </row>
    <row r="49" spans="1:3" x14ac:dyDescent="0.2">
      <c r="A49" s="5"/>
      <c r="B49" s="5"/>
      <c r="C49" s="20"/>
    </row>
    <row r="50" spans="1:3" ht="15" x14ac:dyDescent="0.25">
      <c r="A50" s="22" t="s">
        <v>210</v>
      </c>
      <c r="B50" s="22"/>
      <c r="C50" s="21">
        <v>28</v>
      </c>
    </row>
    <row r="51" spans="1:3" x14ac:dyDescent="0.2">
      <c r="A51" s="5"/>
      <c r="B51" s="5" t="s">
        <v>184</v>
      </c>
      <c r="C51" s="20">
        <v>28</v>
      </c>
    </row>
    <row r="52" spans="1:3" x14ac:dyDescent="0.2">
      <c r="A52" s="5"/>
      <c r="B52" s="5"/>
      <c r="C52" s="20"/>
    </row>
    <row r="53" spans="1:3" ht="15" x14ac:dyDescent="0.25">
      <c r="A53" s="22" t="s">
        <v>308</v>
      </c>
      <c r="B53" s="22"/>
      <c r="C53" s="21">
        <v>27</v>
      </c>
    </row>
    <row r="54" spans="1:3" x14ac:dyDescent="0.2">
      <c r="A54" s="5"/>
      <c r="B54" s="5" t="s">
        <v>422</v>
      </c>
      <c r="C54" s="20">
        <v>21</v>
      </c>
    </row>
    <row r="55" spans="1:3" x14ac:dyDescent="0.2">
      <c r="A55" s="5"/>
      <c r="B55" s="5" t="s">
        <v>314</v>
      </c>
      <c r="C55" s="20">
        <v>6</v>
      </c>
    </row>
    <row r="56" spans="1:3" x14ac:dyDescent="0.2">
      <c r="A56" s="5"/>
      <c r="B56" s="5"/>
      <c r="C56" s="20"/>
    </row>
    <row r="57" spans="1:3" ht="15" x14ac:dyDescent="0.25">
      <c r="A57" s="22" t="s">
        <v>504</v>
      </c>
      <c r="B57" s="22"/>
      <c r="C57" s="21">
        <v>20</v>
      </c>
    </row>
    <row r="58" spans="1:3" x14ac:dyDescent="0.2">
      <c r="A58" s="5"/>
      <c r="B58" s="5" t="s">
        <v>500</v>
      </c>
      <c r="C58" s="20">
        <v>20</v>
      </c>
    </row>
    <row r="59" spans="1:3" x14ac:dyDescent="0.2">
      <c r="A59" s="5"/>
      <c r="B59" s="5"/>
      <c r="C59" s="20"/>
    </row>
    <row r="60" spans="1:3" ht="15" x14ac:dyDescent="0.25">
      <c r="A60" s="22" t="s">
        <v>402</v>
      </c>
      <c r="B60" s="22"/>
      <c r="C60" s="21">
        <v>15</v>
      </c>
    </row>
    <row r="61" spans="1:3" x14ac:dyDescent="0.2">
      <c r="A61" s="5"/>
      <c r="B61" s="5" t="s">
        <v>422</v>
      </c>
      <c r="C61" s="20">
        <v>15</v>
      </c>
    </row>
    <row r="62" spans="1:3" x14ac:dyDescent="0.2">
      <c r="A62" s="5"/>
      <c r="B62" s="5"/>
      <c r="C62" s="20"/>
    </row>
    <row r="63" spans="1:3" ht="15" x14ac:dyDescent="0.25">
      <c r="A63" s="22" t="s">
        <v>372</v>
      </c>
      <c r="B63" s="22"/>
      <c r="C63" s="21">
        <v>14</v>
      </c>
    </row>
    <row r="64" spans="1:3" x14ac:dyDescent="0.2">
      <c r="A64" s="5"/>
      <c r="B64" s="5" t="s">
        <v>383</v>
      </c>
      <c r="C64" s="20">
        <v>14</v>
      </c>
    </row>
    <row r="65" spans="1:3" x14ac:dyDescent="0.2">
      <c r="A65" s="5"/>
      <c r="B65" s="5"/>
      <c r="C65" s="20"/>
    </row>
    <row r="66" spans="1:3" ht="15" x14ac:dyDescent="0.25">
      <c r="A66" s="22" t="s">
        <v>141</v>
      </c>
      <c r="B66" s="22"/>
      <c r="C66" s="21">
        <v>14</v>
      </c>
    </row>
    <row r="67" spans="1:3" x14ac:dyDescent="0.2">
      <c r="A67" s="5"/>
      <c r="B67" s="5" t="s">
        <v>163</v>
      </c>
      <c r="C67" s="20">
        <v>8</v>
      </c>
    </row>
    <row r="68" spans="1:3" x14ac:dyDescent="0.2">
      <c r="A68" s="5"/>
      <c r="B68" s="5" t="s">
        <v>235</v>
      </c>
      <c r="C68" s="20">
        <v>6</v>
      </c>
    </row>
    <row r="69" spans="1:3" x14ac:dyDescent="0.2">
      <c r="A69" s="5"/>
      <c r="B69" s="5"/>
      <c r="C69" s="20"/>
    </row>
    <row r="70" spans="1:3" ht="15" x14ac:dyDescent="0.25">
      <c r="A70" s="22" t="s">
        <v>505</v>
      </c>
      <c r="B70" s="22"/>
      <c r="C70" s="21">
        <v>12</v>
      </c>
    </row>
    <row r="71" spans="1:3" x14ac:dyDescent="0.2">
      <c r="A71" s="5"/>
      <c r="B71" s="5" t="s">
        <v>500</v>
      </c>
      <c r="C71" s="20">
        <v>12</v>
      </c>
    </row>
    <row r="72" spans="1:3" x14ac:dyDescent="0.2">
      <c r="A72" s="5"/>
      <c r="B72" s="5"/>
      <c r="C72" s="20"/>
    </row>
    <row r="73" spans="1:3" ht="15" x14ac:dyDescent="0.25">
      <c r="A73" s="22" t="s">
        <v>286</v>
      </c>
      <c r="B73" s="22"/>
      <c r="C73" s="21">
        <v>10</v>
      </c>
    </row>
    <row r="74" spans="1:3" x14ac:dyDescent="0.2">
      <c r="A74" s="5"/>
      <c r="B74" s="5" t="s">
        <v>291</v>
      </c>
      <c r="C74" s="20">
        <v>10</v>
      </c>
    </row>
    <row r="75" spans="1:3" x14ac:dyDescent="0.2">
      <c r="A75" s="5"/>
      <c r="B75" s="5"/>
      <c r="C75" s="20"/>
    </row>
    <row r="76" spans="1:3" ht="15" x14ac:dyDescent="0.25">
      <c r="A76" s="22" t="s">
        <v>487</v>
      </c>
      <c r="B76" s="22"/>
      <c r="C76" s="21">
        <v>10</v>
      </c>
    </row>
    <row r="77" spans="1:3" x14ac:dyDescent="0.2">
      <c r="A77" s="5"/>
      <c r="B77" s="5" t="s">
        <v>72</v>
      </c>
      <c r="C77" s="20">
        <v>10</v>
      </c>
    </row>
    <row r="78" spans="1:3" x14ac:dyDescent="0.2">
      <c r="A78" s="5"/>
      <c r="B78" s="5"/>
      <c r="C78" s="20"/>
    </row>
    <row r="79" spans="1:3" ht="15" x14ac:dyDescent="0.25">
      <c r="A79" s="22" t="s">
        <v>334</v>
      </c>
      <c r="B79" s="22"/>
      <c r="C79" s="21">
        <v>10</v>
      </c>
    </row>
    <row r="80" spans="1:3" x14ac:dyDescent="0.2">
      <c r="A80" s="5"/>
      <c r="B80" s="5" t="s">
        <v>291</v>
      </c>
      <c r="C80" s="20">
        <v>4</v>
      </c>
    </row>
    <row r="81" spans="1:3" x14ac:dyDescent="0.2">
      <c r="A81" s="5"/>
      <c r="B81" s="5" t="s">
        <v>526</v>
      </c>
      <c r="C81" s="20">
        <v>6</v>
      </c>
    </row>
    <row r="82" spans="1:3" x14ac:dyDescent="0.2">
      <c r="A82" s="5"/>
      <c r="B82" s="5"/>
      <c r="C82" s="20"/>
    </row>
    <row r="83" spans="1:3" ht="15" x14ac:dyDescent="0.25">
      <c r="A83" s="22" t="s">
        <v>373</v>
      </c>
      <c r="B83" s="22"/>
      <c r="C83" s="21">
        <v>10</v>
      </c>
    </row>
    <row r="84" spans="1:3" x14ac:dyDescent="0.2">
      <c r="A84" s="5"/>
      <c r="B84" s="5" t="s">
        <v>383</v>
      </c>
      <c r="C84" s="20">
        <v>10</v>
      </c>
    </row>
    <row r="85" spans="1:3" x14ac:dyDescent="0.2">
      <c r="A85" s="5"/>
      <c r="B85" s="5"/>
      <c r="C85" s="20"/>
    </row>
    <row r="86" spans="1:3" ht="15" x14ac:dyDescent="0.25">
      <c r="A86" s="22" t="s">
        <v>333</v>
      </c>
      <c r="B86" s="22"/>
      <c r="C86" s="21">
        <v>6</v>
      </c>
    </row>
    <row r="87" spans="1:3" x14ac:dyDescent="0.2">
      <c r="A87" s="5"/>
      <c r="B87" s="5" t="s">
        <v>291</v>
      </c>
      <c r="C87" s="20">
        <v>6</v>
      </c>
    </row>
    <row r="88" spans="1:3" x14ac:dyDescent="0.2">
      <c r="A88" s="5"/>
      <c r="B88" s="5"/>
      <c r="C88" s="20"/>
    </row>
    <row r="89" spans="1:3" ht="15" x14ac:dyDescent="0.25">
      <c r="A89" s="22" t="s">
        <v>248</v>
      </c>
      <c r="B89" s="22"/>
      <c r="C89" s="21">
        <v>4</v>
      </c>
    </row>
    <row r="90" spans="1:3" x14ac:dyDescent="0.2">
      <c r="A90" s="5"/>
      <c r="B90" s="5" t="s">
        <v>235</v>
      </c>
      <c r="C90" s="20">
        <v>4</v>
      </c>
    </row>
    <row r="91" spans="1:3" x14ac:dyDescent="0.2">
      <c r="A91" s="5"/>
      <c r="B91" s="5"/>
      <c r="C91" s="20"/>
    </row>
    <row r="92" spans="1:3" ht="15" x14ac:dyDescent="0.25">
      <c r="A92" s="22" t="s">
        <v>309</v>
      </c>
      <c r="B92" s="22"/>
      <c r="C92" s="21">
        <v>4</v>
      </c>
    </row>
    <row r="93" spans="1:3" x14ac:dyDescent="0.2">
      <c r="A93" s="5"/>
      <c r="B93" s="5" t="s">
        <v>314</v>
      </c>
      <c r="C93" s="20">
        <v>4</v>
      </c>
    </row>
    <row r="94" spans="1:3" x14ac:dyDescent="0.2">
      <c r="A94" s="5"/>
      <c r="B94" s="5"/>
      <c r="C94" s="20"/>
    </row>
  </sheetData>
  <phoneticPr fontId="1" type="noConversion"/>
  <pageMargins left="0.75" right="0.75" top="1" bottom="1" header="0.5" footer="0.5"/>
  <pageSetup orientation="portrait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44</vt:i4>
      </vt:variant>
      <vt:variant>
        <vt:lpstr>Named Ranges</vt:lpstr>
      </vt:variant>
      <vt:variant>
        <vt:i4>1</vt:i4>
      </vt:variant>
    </vt:vector>
  </HeadingPairs>
  <TitlesOfParts>
    <vt:vector size="45" baseType="lpstr">
      <vt:lpstr>Stallions 3 and over</vt:lpstr>
      <vt:lpstr>Stallions 2</vt:lpstr>
      <vt:lpstr>Stallions 1</vt:lpstr>
      <vt:lpstr>Stallion foals</vt:lpstr>
      <vt:lpstr>Brood mares 5 and over</vt:lpstr>
      <vt:lpstr>Yeld mares 5 and over</vt:lpstr>
      <vt:lpstr>Mares 4</vt:lpstr>
      <vt:lpstr>Mares 3</vt:lpstr>
      <vt:lpstr>Mare 2</vt:lpstr>
      <vt:lpstr>Mare 1</vt:lpstr>
      <vt:lpstr>Weanling mares</vt:lpstr>
      <vt:lpstr>Reg. Geldings 3 and over</vt:lpstr>
      <vt:lpstr>Reg. Geldings 2 years old</vt:lpstr>
      <vt:lpstr>Reg. Geldings yearlings</vt:lpstr>
      <vt:lpstr>Mare Cart</vt:lpstr>
      <vt:lpstr>Gelding Cart</vt:lpstr>
      <vt:lpstr>Georgia National Fair</vt:lpstr>
      <vt:lpstr>Idaho</vt:lpstr>
      <vt:lpstr>Missouri</vt:lpstr>
      <vt:lpstr>NAILE</vt:lpstr>
      <vt:lpstr>Kansas </vt:lpstr>
      <vt:lpstr>Stock Show</vt:lpstr>
      <vt:lpstr>Nebraska</vt:lpstr>
      <vt:lpstr>New England</vt:lpstr>
      <vt:lpstr>New York</vt:lpstr>
      <vt:lpstr>South Dakota</vt:lpstr>
      <vt:lpstr>Southern Ohio</vt:lpstr>
      <vt:lpstr>Washington</vt:lpstr>
      <vt:lpstr>Wisconsin</vt:lpstr>
      <vt:lpstr>Vermont</vt:lpstr>
      <vt:lpstr>Indiana</vt:lpstr>
      <vt:lpstr>Ohio</vt:lpstr>
      <vt:lpstr>Michigan State</vt:lpstr>
      <vt:lpstr>Minnesota</vt:lpstr>
      <vt:lpstr>Davenport</vt:lpstr>
      <vt:lpstr>KILE</vt:lpstr>
      <vt:lpstr>Iowa</vt:lpstr>
      <vt:lpstr>MGLI</vt:lpstr>
      <vt:lpstr>Illinois</vt:lpstr>
      <vt:lpstr>West Virginia</vt:lpstr>
      <vt:lpstr>Virginia</vt:lpstr>
      <vt:lpstr>North Carolina</vt:lpstr>
      <vt:lpstr>NABC VI</vt:lpstr>
      <vt:lpstr>Blank show</vt:lpstr>
      <vt:lpstr>'Stallions 3 and over'!Print_Titles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Michael Stone DVM</dc:creator>
  <cp:lastModifiedBy>Stone, Michael R.</cp:lastModifiedBy>
  <cp:lastPrinted>2014-09-19T20:24:26Z</cp:lastPrinted>
  <dcterms:created xsi:type="dcterms:W3CDTF">2006-02-04T12:36:11Z</dcterms:created>
  <dcterms:modified xsi:type="dcterms:W3CDTF">2014-09-19T20:24:45Z</dcterms:modified>
</cp:coreProperties>
</file>